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210" windowWidth="20115" windowHeight="8010" tabRatio="911" firstSheet="4" activeTab="12"/>
  </bookViews>
  <sheets>
    <sheet name="Snabbpistol 25 juni" sheetId="1" r:id="rId1"/>
    <sheet name="Fripistol 25 juni" sheetId="2" r:id="rId2"/>
    <sheet name="Standardpistol 26 juni" sheetId="4" r:id="rId3"/>
    <sheet name="Sportpistol 26 juni" sheetId="5" r:id="rId4"/>
    <sheet name="Grovpistol 26 juni" sheetId="6" r:id="rId5"/>
    <sheet name="Milsnabb 27 juni" sheetId="7" r:id="rId6"/>
    <sheet name="Fält 27 juni" sheetId="8" r:id="rId7"/>
    <sheet name="Standardpistol 28 juni" sheetId="9" r:id="rId8"/>
    <sheet name="Grovpistol 28 juni" sheetId="11" r:id="rId9"/>
    <sheet name="Snabb29 juni" sheetId="12" r:id="rId10"/>
    <sheet name="Fri 29 juni" sheetId="13" r:id="rId11"/>
    <sheet name="Milsnabb 29 juni" sheetId="14" r:id="rId12"/>
    <sheet name="Milsnabb 30 juni" sheetId="15" r:id="rId13"/>
  </sheets>
  <calcPr calcId="145621"/>
</workbook>
</file>

<file path=xl/calcChain.xml><?xml version="1.0" encoding="utf-8"?>
<calcChain xmlns="http://schemas.openxmlformats.org/spreadsheetml/2006/main">
  <c r="R10" i="5" l="1"/>
  <c r="AE10" i="5"/>
  <c r="AF10" i="5" l="1"/>
  <c r="M21" i="15"/>
  <c r="V21" i="15"/>
  <c r="AE21" i="15"/>
  <c r="AG21" i="15"/>
  <c r="M22" i="15"/>
  <c r="V22" i="15"/>
  <c r="AE22" i="15"/>
  <c r="AG22" i="15"/>
  <c r="M23" i="15"/>
  <c r="V23" i="15"/>
  <c r="AE23" i="15"/>
  <c r="AG23" i="15"/>
  <c r="M24" i="15"/>
  <c r="V24" i="15"/>
  <c r="AE24" i="15"/>
  <c r="AG24" i="15"/>
  <c r="M19" i="15"/>
  <c r="M13" i="15"/>
  <c r="M18" i="15"/>
  <c r="M12" i="15"/>
  <c r="M57" i="15"/>
  <c r="M56" i="15"/>
  <c r="M55" i="15"/>
  <c r="M59" i="15"/>
  <c r="M16" i="15"/>
  <c r="M5" i="15"/>
  <c r="M15" i="15"/>
  <c r="M17" i="15"/>
  <c r="M9" i="15"/>
  <c r="M44" i="15"/>
  <c r="M30" i="15"/>
  <c r="M38" i="15"/>
  <c r="M6" i="15"/>
  <c r="M51" i="15"/>
  <c r="M11" i="15"/>
  <c r="M26" i="15"/>
  <c r="M8" i="15"/>
  <c r="M36" i="15"/>
  <c r="M10" i="15"/>
  <c r="M43" i="15"/>
  <c r="M7" i="15"/>
  <c r="M14" i="15"/>
  <c r="AE46" i="15"/>
  <c r="V46" i="15"/>
  <c r="AF23" i="15" l="1"/>
  <c r="AF24" i="15"/>
  <c r="AF21" i="15"/>
  <c r="AF22" i="15"/>
  <c r="M22" i="14"/>
  <c r="M9" i="14"/>
  <c r="M20" i="14"/>
  <c r="M28" i="14"/>
  <c r="M15" i="14"/>
  <c r="M29" i="14"/>
  <c r="M6" i="14"/>
  <c r="M27" i="14"/>
  <c r="M11" i="14"/>
  <c r="M8" i="14"/>
  <c r="M18" i="14"/>
  <c r="M16" i="14"/>
  <c r="M17" i="14"/>
  <c r="M13" i="14"/>
  <c r="M24" i="14"/>
  <c r="M10" i="14"/>
  <c r="M12" i="14"/>
  <c r="M30" i="14"/>
  <c r="M25" i="14"/>
  <c r="M19" i="14"/>
  <c r="M42" i="15"/>
  <c r="M40" i="15"/>
  <c r="M50" i="15"/>
  <c r="M48" i="15"/>
  <c r="M52" i="15"/>
  <c r="M29" i="15"/>
  <c r="M49" i="15"/>
  <c r="M28" i="15"/>
  <c r="M33" i="15"/>
  <c r="M37" i="15"/>
  <c r="M32" i="15"/>
  <c r="M35" i="15"/>
  <c r="M31" i="15"/>
  <c r="M34" i="15"/>
  <c r="M46" i="15"/>
  <c r="AF46" i="15" s="1"/>
  <c r="M45" i="15"/>
  <c r="AE45" i="15"/>
  <c r="AE42" i="15"/>
  <c r="AE40" i="15"/>
  <c r="AE50" i="15"/>
  <c r="AE48" i="15"/>
  <c r="AE52" i="15"/>
  <c r="AE29" i="15"/>
  <c r="AE49" i="15"/>
  <c r="AE28" i="15"/>
  <c r="AE33" i="15"/>
  <c r="AE37" i="15"/>
  <c r="AE32" i="15"/>
  <c r="AE35" i="15"/>
  <c r="AE31" i="15"/>
  <c r="AE34" i="15"/>
  <c r="AE14" i="15"/>
  <c r="AE10" i="15"/>
  <c r="AE43" i="15"/>
  <c r="AE7" i="15"/>
  <c r="AE5" i="15"/>
  <c r="AE15" i="15"/>
  <c r="AE17" i="15"/>
  <c r="AE9" i="15"/>
  <c r="AE44" i="15"/>
  <c r="AE30" i="15"/>
  <c r="AE38" i="15"/>
  <c r="AE6" i="15"/>
  <c r="AE51" i="15"/>
  <c r="AE11" i="15"/>
  <c r="AE26" i="15"/>
  <c r="AE8" i="15"/>
  <c r="AE36" i="15"/>
  <c r="AE16" i="15"/>
  <c r="AE19" i="15"/>
  <c r="AE13" i="15"/>
  <c r="AE18" i="15"/>
  <c r="AE12" i="15"/>
  <c r="AE57" i="15"/>
  <c r="AE56" i="15"/>
  <c r="AE55" i="15"/>
  <c r="AE59" i="15"/>
  <c r="R9" i="13"/>
  <c r="R8" i="13"/>
  <c r="R7" i="13"/>
  <c r="S6" i="13"/>
  <c r="S8" i="13"/>
  <c r="S9" i="13"/>
  <c r="S7" i="13"/>
  <c r="I8" i="12" l="1"/>
  <c r="Q43" i="11" l="1"/>
  <c r="Q42" i="11"/>
  <c r="Q40" i="11"/>
  <c r="Q36" i="11"/>
  <c r="Q37" i="11"/>
  <c r="Q34" i="11"/>
  <c r="Q38" i="11"/>
  <c r="Q39" i="11"/>
  <c r="Q35" i="11"/>
  <c r="Q30" i="11"/>
  <c r="Q29" i="11"/>
  <c r="Q28" i="11"/>
  <c r="Q27" i="11"/>
  <c r="Q10" i="11" l="1"/>
  <c r="Q16" i="11"/>
  <c r="Q22" i="11"/>
  <c r="Q23" i="11"/>
  <c r="Q12" i="11"/>
  <c r="Q20" i="11"/>
  <c r="Q9" i="11"/>
  <c r="Q11" i="11"/>
  <c r="Q15" i="11"/>
  <c r="Q6" i="11"/>
  <c r="Q7" i="11"/>
  <c r="Q13" i="11"/>
  <c r="Q21" i="11"/>
  <c r="M5" i="9"/>
  <c r="M9" i="9"/>
  <c r="M8" i="9"/>
  <c r="M10" i="9"/>
  <c r="M6" i="9"/>
  <c r="M50" i="8" l="1"/>
  <c r="M49" i="8"/>
  <c r="M43" i="8"/>
  <c r="M13" i="8"/>
  <c r="M40" i="7" l="1"/>
  <c r="M29" i="7"/>
  <c r="M44" i="7"/>
  <c r="M22" i="7"/>
  <c r="M13" i="7"/>
  <c r="M11" i="7"/>
  <c r="M8" i="7"/>
  <c r="M25" i="7"/>
  <c r="M37" i="7"/>
  <c r="M35" i="7"/>
  <c r="M31" i="7"/>
  <c r="M21" i="7"/>
  <c r="M17" i="7"/>
  <c r="M34" i="7"/>
  <c r="M12" i="7"/>
  <c r="M42" i="7"/>
  <c r="M33" i="7"/>
  <c r="M9" i="7"/>
  <c r="M16" i="7"/>
  <c r="M6" i="7"/>
  <c r="M23" i="7"/>
  <c r="M43" i="7"/>
  <c r="M28" i="7"/>
  <c r="M14" i="7"/>
  <c r="M20" i="7"/>
  <c r="M27" i="7"/>
  <c r="M39" i="7"/>
  <c r="M36" i="7"/>
  <c r="M26" i="7"/>
  <c r="T22" i="1"/>
  <c r="T21" i="1"/>
  <c r="O22" i="1"/>
  <c r="O21" i="1"/>
  <c r="J22" i="1"/>
  <c r="J21" i="1"/>
  <c r="T12" i="1"/>
  <c r="T11" i="1"/>
  <c r="O12" i="1"/>
  <c r="O11" i="1"/>
  <c r="J12" i="1"/>
  <c r="J11" i="1"/>
  <c r="T17" i="1"/>
  <c r="T16" i="1"/>
  <c r="O17" i="1"/>
  <c r="O16" i="1"/>
  <c r="O6" i="1"/>
  <c r="J17" i="1"/>
  <c r="J16" i="1"/>
  <c r="T7" i="1"/>
  <c r="T6" i="1"/>
  <c r="O7" i="1"/>
  <c r="J7" i="1"/>
  <c r="J6" i="1"/>
  <c r="R9" i="5"/>
  <c r="AE9" i="5"/>
  <c r="AG9" i="5"/>
  <c r="R14" i="5"/>
  <c r="AE14" i="5"/>
  <c r="AG14" i="5"/>
  <c r="AF11" i="6"/>
  <c r="AD11" i="6"/>
  <c r="Q11" i="6"/>
  <c r="AF14" i="5" l="1"/>
  <c r="AF9" i="5"/>
  <c r="AE11" i="6"/>
  <c r="R26" i="5"/>
  <c r="R25" i="5"/>
  <c r="R23" i="5"/>
  <c r="R27" i="5"/>
  <c r="R35" i="5"/>
  <c r="R38" i="5"/>
  <c r="R22" i="5"/>
  <c r="R29" i="5"/>
  <c r="R40" i="5"/>
  <c r="R31" i="5"/>
  <c r="R37" i="5"/>
  <c r="R36" i="5"/>
  <c r="R34" i="5"/>
  <c r="R33" i="5"/>
  <c r="Q9" i="6"/>
  <c r="Q7" i="6"/>
  <c r="Q13" i="6"/>
  <c r="Q10" i="6"/>
  <c r="R7" i="5"/>
  <c r="R16" i="5"/>
  <c r="R5" i="5"/>
  <c r="R15" i="5"/>
  <c r="R13" i="5"/>
  <c r="R18" i="5"/>
  <c r="R12" i="5"/>
  <c r="M11" i="4"/>
  <c r="M6" i="4"/>
  <c r="M9" i="4"/>
  <c r="M5" i="4"/>
  <c r="M10" i="4"/>
  <c r="M12" i="4"/>
  <c r="M13" i="4"/>
  <c r="M8" i="4"/>
  <c r="I12" i="12" l="1"/>
  <c r="U17" i="12"/>
  <c r="S17" i="12"/>
  <c r="N17" i="12"/>
  <c r="I17" i="12"/>
  <c r="U16" i="12"/>
  <c r="S16" i="12"/>
  <c r="N16" i="12"/>
  <c r="I16" i="12"/>
  <c r="U13" i="12"/>
  <c r="S13" i="12"/>
  <c r="N13" i="12"/>
  <c r="I13" i="12"/>
  <c r="U12" i="12"/>
  <c r="S12" i="12"/>
  <c r="N12" i="12"/>
  <c r="U9" i="12"/>
  <c r="S9" i="12"/>
  <c r="N9" i="12"/>
  <c r="I9" i="12"/>
  <c r="T9" i="12" s="1"/>
  <c r="S8" i="12"/>
  <c r="N8" i="12"/>
  <c r="U10" i="12"/>
  <c r="U8" i="12"/>
  <c r="R6" i="13"/>
  <c r="AG59" i="15"/>
  <c r="V59" i="15"/>
  <c r="AG55" i="15"/>
  <c r="V55" i="15"/>
  <c r="AF55" i="15" s="1"/>
  <c r="AG56" i="15"/>
  <c r="V56" i="15"/>
  <c r="AF56" i="15" s="1"/>
  <c r="AG57" i="15"/>
  <c r="V57" i="15"/>
  <c r="AF57" i="15" s="1"/>
  <c r="AG12" i="15"/>
  <c r="V12" i="15"/>
  <c r="AG18" i="15"/>
  <c r="V18" i="15"/>
  <c r="AF18" i="15" s="1"/>
  <c r="AG13" i="15"/>
  <c r="V13" i="15"/>
  <c r="AF13" i="15" s="1"/>
  <c r="AG19" i="15"/>
  <c r="V19" i="15"/>
  <c r="AF19" i="15" s="1"/>
  <c r="AG16" i="15"/>
  <c r="V16" i="15"/>
  <c r="AG36" i="15"/>
  <c r="V36" i="15"/>
  <c r="AF36" i="15" s="1"/>
  <c r="AG8" i="15"/>
  <c r="V8" i="15"/>
  <c r="AF8" i="15" s="1"/>
  <c r="AG26" i="15"/>
  <c r="V26" i="15"/>
  <c r="AF26" i="15" s="1"/>
  <c r="AG11" i="15"/>
  <c r="V11" i="15"/>
  <c r="AF11" i="15" s="1"/>
  <c r="AG51" i="15"/>
  <c r="V51" i="15"/>
  <c r="AF51" i="15" s="1"/>
  <c r="AG6" i="15"/>
  <c r="V6" i="15"/>
  <c r="AF6" i="15" s="1"/>
  <c r="AG38" i="15"/>
  <c r="V38" i="15"/>
  <c r="AF38" i="15" s="1"/>
  <c r="AG30" i="15"/>
  <c r="V30" i="15"/>
  <c r="AF30" i="15" s="1"/>
  <c r="AG44" i="15"/>
  <c r="V44" i="15"/>
  <c r="AF44" i="15" s="1"/>
  <c r="AG9" i="15"/>
  <c r="V9" i="15"/>
  <c r="AF9" i="15" s="1"/>
  <c r="AG17" i="15"/>
  <c r="V17" i="15"/>
  <c r="AF17" i="15" s="1"/>
  <c r="AG15" i="15"/>
  <c r="V15" i="15"/>
  <c r="AF15" i="15" s="1"/>
  <c r="AG5" i="15"/>
  <c r="V5" i="15"/>
  <c r="AF5" i="15" s="1"/>
  <c r="AG7" i="15"/>
  <c r="V7" i="15"/>
  <c r="AF7" i="15" s="1"/>
  <c r="AG43" i="15"/>
  <c r="V43" i="15"/>
  <c r="AF43" i="15" s="1"/>
  <c r="AG10" i="15"/>
  <c r="V10" i="15"/>
  <c r="AF10" i="15" s="1"/>
  <c r="AG14" i="15"/>
  <c r="V14" i="15"/>
  <c r="AF14" i="15" s="1"/>
  <c r="AG34" i="15"/>
  <c r="V34" i="15"/>
  <c r="AF34" i="15" s="1"/>
  <c r="AG31" i="15"/>
  <c r="V31" i="15"/>
  <c r="AF31" i="15" s="1"/>
  <c r="AG35" i="15"/>
  <c r="V35" i="15"/>
  <c r="AF35" i="15" s="1"/>
  <c r="AG32" i="15"/>
  <c r="V32" i="15"/>
  <c r="AF32" i="15" s="1"/>
  <c r="AG37" i="15"/>
  <c r="V37" i="15"/>
  <c r="AF37" i="15" s="1"/>
  <c r="AG33" i="15"/>
  <c r="V33" i="15"/>
  <c r="AF33" i="15" s="1"/>
  <c r="AG28" i="15"/>
  <c r="V28" i="15"/>
  <c r="AF28" i="15" s="1"/>
  <c r="AG49" i="15"/>
  <c r="V49" i="15"/>
  <c r="AF49" i="15" s="1"/>
  <c r="AG29" i="15"/>
  <c r="V29" i="15"/>
  <c r="AF29" i="15" s="1"/>
  <c r="AG52" i="15"/>
  <c r="V52" i="15"/>
  <c r="AF52" i="15" s="1"/>
  <c r="AG48" i="15"/>
  <c r="V48" i="15"/>
  <c r="AF48" i="15" s="1"/>
  <c r="AG50" i="15"/>
  <c r="V50" i="15"/>
  <c r="AF50" i="15" s="1"/>
  <c r="AG40" i="15"/>
  <c r="V40" i="15"/>
  <c r="AF40" i="15" s="1"/>
  <c r="AG42" i="15"/>
  <c r="V42" i="15"/>
  <c r="AF42" i="15" s="1"/>
  <c r="AG45" i="15"/>
  <c r="V45" i="15"/>
  <c r="AG25" i="14"/>
  <c r="AE25" i="14"/>
  <c r="V25" i="14"/>
  <c r="AG30" i="14"/>
  <c r="AE30" i="14"/>
  <c r="V30" i="14"/>
  <c r="AG12" i="14"/>
  <c r="AE12" i="14"/>
  <c r="V12" i="14"/>
  <c r="AG10" i="14"/>
  <c r="AE10" i="14"/>
  <c r="V10" i="14"/>
  <c r="AG24" i="14"/>
  <c r="AE24" i="14"/>
  <c r="V24" i="14"/>
  <c r="AG13" i="14"/>
  <c r="AE13" i="14"/>
  <c r="V13" i="14"/>
  <c r="AG17" i="14"/>
  <c r="AE17" i="14"/>
  <c r="V17" i="14"/>
  <c r="AF17" i="14" s="1"/>
  <c r="AG16" i="14"/>
  <c r="AE16" i="14"/>
  <c r="V16" i="14"/>
  <c r="AG18" i="14"/>
  <c r="AE18" i="14"/>
  <c r="V18" i="14"/>
  <c r="AG8" i="14"/>
  <c r="AE8" i="14"/>
  <c r="V8" i="14"/>
  <c r="AG11" i="14"/>
  <c r="AE11" i="14"/>
  <c r="V11" i="14"/>
  <c r="AG27" i="14"/>
  <c r="AE27" i="14"/>
  <c r="V27" i="14"/>
  <c r="AG6" i="14"/>
  <c r="AE6" i="14"/>
  <c r="V6" i="14"/>
  <c r="AG29" i="14"/>
  <c r="AE29" i="14"/>
  <c r="V29" i="14"/>
  <c r="AG15" i="14"/>
  <c r="AE15" i="14"/>
  <c r="V15" i="14"/>
  <c r="AG28" i="14"/>
  <c r="AE28" i="14"/>
  <c r="V28" i="14"/>
  <c r="AG20" i="14"/>
  <c r="AE20" i="14"/>
  <c r="V20" i="14"/>
  <c r="AG9" i="14"/>
  <c r="AE9" i="14"/>
  <c r="V9" i="14"/>
  <c r="AG22" i="14"/>
  <c r="AE22" i="14"/>
  <c r="V22" i="14"/>
  <c r="AG19" i="14"/>
  <c r="AE19" i="14"/>
  <c r="V19" i="14"/>
  <c r="AF12" i="11"/>
  <c r="AD12" i="11"/>
  <c r="AF23" i="11"/>
  <c r="AD23" i="11"/>
  <c r="AE23" i="11" s="1"/>
  <c r="AF22" i="11"/>
  <c r="AD22" i="11"/>
  <c r="AF16" i="11"/>
  <c r="AD16" i="11"/>
  <c r="AF10" i="11"/>
  <c r="AD10" i="11"/>
  <c r="AF13" i="11"/>
  <c r="AD13" i="11"/>
  <c r="AF7" i="11"/>
  <c r="AD7" i="11"/>
  <c r="AF6" i="11"/>
  <c r="AD6" i="11"/>
  <c r="AF15" i="11"/>
  <c r="AD15" i="11"/>
  <c r="AE15" i="11" s="1"/>
  <c r="AF11" i="11"/>
  <c r="AD11" i="11"/>
  <c r="AF9" i="11"/>
  <c r="AD9" i="11"/>
  <c r="AF20" i="11"/>
  <c r="AD20" i="11"/>
  <c r="AF21" i="11"/>
  <c r="AD21" i="11"/>
  <c r="AG10" i="9"/>
  <c r="AE10" i="9"/>
  <c r="V10" i="9"/>
  <c r="AG8" i="9"/>
  <c r="AE8" i="9"/>
  <c r="V8" i="9"/>
  <c r="AG9" i="9"/>
  <c r="AE9" i="9"/>
  <c r="V9" i="9"/>
  <c r="AG5" i="9"/>
  <c r="AE5" i="9"/>
  <c r="V5" i="9"/>
  <c r="AG6" i="9"/>
  <c r="AE6" i="9"/>
  <c r="V6" i="9"/>
  <c r="M14" i="8"/>
  <c r="M15" i="8"/>
  <c r="M11" i="8"/>
  <c r="M5" i="8"/>
  <c r="M19" i="8"/>
  <c r="M17" i="8"/>
  <c r="M10" i="8"/>
  <c r="M7" i="8"/>
  <c r="M21" i="8"/>
  <c r="M12" i="8"/>
  <c r="M22" i="8"/>
  <c r="M9" i="8"/>
  <c r="M28" i="8"/>
  <c r="M33" i="8"/>
  <c r="M37" i="8"/>
  <c r="M35" i="8"/>
  <c r="M45" i="8"/>
  <c r="M51" i="8"/>
  <c r="M39" i="8"/>
  <c r="M36" i="8"/>
  <c r="M24" i="8"/>
  <c r="M34" i="8"/>
  <c r="M32" i="8"/>
  <c r="M30" i="8"/>
  <c r="M29" i="8"/>
  <c r="M25" i="8"/>
  <c r="M27" i="8"/>
  <c r="M41" i="8"/>
  <c r="M48" i="8"/>
  <c r="M46" i="8"/>
  <c r="M18" i="8"/>
  <c r="AG34" i="7"/>
  <c r="AE34" i="7"/>
  <c r="V34" i="7"/>
  <c r="AG17" i="7"/>
  <c r="AE17" i="7"/>
  <c r="V17" i="7"/>
  <c r="AG21" i="7"/>
  <c r="AE21" i="7"/>
  <c r="V21" i="7"/>
  <c r="AG31" i="7"/>
  <c r="AE31" i="7"/>
  <c r="V31" i="7"/>
  <c r="AG35" i="7"/>
  <c r="AE35" i="7"/>
  <c r="V35" i="7"/>
  <c r="AG37" i="7"/>
  <c r="AE37" i="7"/>
  <c r="V37" i="7"/>
  <c r="AG25" i="7"/>
  <c r="AE25" i="7"/>
  <c r="V25" i="7"/>
  <c r="AG8" i="7"/>
  <c r="AE8" i="7"/>
  <c r="V8" i="7"/>
  <c r="AG11" i="7"/>
  <c r="AE11" i="7"/>
  <c r="V11" i="7"/>
  <c r="AG13" i="7"/>
  <c r="AE13" i="7"/>
  <c r="V13" i="7"/>
  <c r="AG22" i="7"/>
  <c r="AE22" i="7"/>
  <c r="V22" i="7"/>
  <c r="AG44" i="7"/>
  <c r="AE44" i="7"/>
  <c r="V44" i="7"/>
  <c r="AG29" i="7"/>
  <c r="AE29" i="7"/>
  <c r="V29" i="7"/>
  <c r="AG40" i="7"/>
  <c r="AE40" i="7"/>
  <c r="V40" i="7"/>
  <c r="AG12" i="7"/>
  <c r="AE12" i="7"/>
  <c r="V12" i="7"/>
  <c r="AG36" i="7"/>
  <c r="AE36" i="7"/>
  <c r="V36" i="7"/>
  <c r="AG39" i="7"/>
  <c r="AE39" i="7"/>
  <c r="V39" i="7"/>
  <c r="AG27" i="7"/>
  <c r="AE27" i="7"/>
  <c r="V27" i="7"/>
  <c r="AG20" i="7"/>
  <c r="AE20" i="7"/>
  <c r="V20" i="7"/>
  <c r="AG14" i="7"/>
  <c r="AE14" i="7"/>
  <c r="V14" i="7"/>
  <c r="AG28" i="7"/>
  <c r="AE28" i="7"/>
  <c r="V28" i="7"/>
  <c r="AG43" i="7"/>
  <c r="AE43" i="7"/>
  <c r="V43" i="7"/>
  <c r="AG23" i="7"/>
  <c r="AE23" i="7"/>
  <c r="V23" i="7"/>
  <c r="AG6" i="7"/>
  <c r="AE6" i="7"/>
  <c r="V6" i="7"/>
  <c r="AG16" i="7"/>
  <c r="AE16" i="7"/>
  <c r="V16" i="7"/>
  <c r="AG9" i="7"/>
  <c r="AE9" i="7"/>
  <c r="V9" i="7"/>
  <c r="AG33" i="7"/>
  <c r="AE33" i="7"/>
  <c r="V33" i="7"/>
  <c r="AG42" i="7"/>
  <c r="AE42" i="7"/>
  <c r="V42" i="7"/>
  <c r="AG26" i="7"/>
  <c r="AE26" i="7"/>
  <c r="V26" i="7"/>
  <c r="AF10" i="6"/>
  <c r="AD10" i="6"/>
  <c r="AE10" i="6" s="1"/>
  <c r="AF13" i="6"/>
  <c r="AD13" i="6"/>
  <c r="AE13" i="6" s="1"/>
  <c r="AF7" i="6"/>
  <c r="AD7" i="6"/>
  <c r="AE7" i="6" s="1"/>
  <c r="AF9" i="6"/>
  <c r="AD9" i="6"/>
  <c r="AE9" i="6" s="1"/>
  <c r="AG7" i="5"/>
  <c r="AG16" i="5"/>
  <c r="AG5" i="5"/>
  <c r="AG15" i="5"/>
  <c r="AG13" i="5"/>
  <c r="AG18" i="5"/>
  <c r="AG12" i="5"/>
  <c r="AE7" i="5"/>
  <c r="AE16" i="5"/>
  <c r="AE5" i="5"/>
  <c r="AE15" i="5"/>
  <c r="AE13" i="5"/>
  <c r="AE18" i="5"/>
  <c r="AE12" i="5"/>
  <c r="AF12" i="5" s="1"/>
  <c r="V11" i="4"/>
  <c r="V6" i="4"/>
  <c r="V9" i="4"/>
  <c r="V5" i="4"/>
  <c r="V10" i="4"/>
  <c r="V12" i="4"/>
  <c r="V13" i="4"/>
  <c r="AE11" i="4"/>
  <c r="AE6" i="4"/>
  <c r="AE9" i="4"/>
  <c r="AE5" i="4"/>
  <c r="AE10" i="4"/>
  <c r="AE12" i="4"/>
  <c r="AE13" i="4"/>
  <c r="AG11" i="4"/>
  <c r="AG6" i="4"/>
  <c r="AG9" i="4"/>
  <c r="AG5" i="4"/>
  <c r="AG10" i="4"/>
  <c r="AG12" i="4"/>
  <c r="AG13" i="4"/>
  <c r="AG8" i="4"/>
  <c r="AE8" i="4"/>
  <c r="V8" i="4"/>
  <c r="AF12" i="15" l="1"/>
  <c r="AF59" i="15"/>
  <c r="AF16" i="15"/>
  <c r="AF16" i="14"/>
  <c r="AF12" i="14"/>
  <c r="AF10" i="14"/>
  <c r="AF25" i="14"/>
  <c r="AF30" i="14"/>
  <c r="AF24" i="14"/>
  <c r="AF13" i="14"/>
  <c r="AF18" i="14"/>
  <c r="AF8" i="14"/>
  <c r="AF11" i="14"/>
  <c r="AF27" i="14"/>
  <c r="AF6" i="14"/>
  <c r="AF29" i="14"/>
  <c r="AF15" i="14"/>
  <c r="AF28" i="14"/>
  <c r="AF20" i="14"/>
  <c r="AF9" i="14"/>
  <c r="AF22" i="14"/>
  <c r="AF19" i="14"/>
  <c r="AF45" i="15"/>
  <c r="T17" i="12"/>
  <c r="T16" i="12"/>
  <c r="T13" i="12"/>
  <c r="T8" i="12"/>
  <c r="T10" i="12" s="1"/>
  <c r="AE10" i="11"/>
  <c r="AE12" i="11"/>
  <c r="AE22" i="11"/>
  <c r="AE16" i="11"/>
  <c r="AE13" i="11"/>
  <c r="AE7" i="11"/>
  <c r="AE6" i="11"/>
  <c r="AE11" i="11"/>
  <c r="AE9" i="11"/>
  <c r="AE20" i="11"/>
  <c r="AE21" i="11"/>
  <c r="AF5" i="9"/>
  <c r="AF10" i="9"/>
  <c r="AF6" i="9"/>
  <c r="AF9" i="9"/>
  <c r="AF8" i="9"/>
  <c r="AF35" i="7"/>
  <c r="AF20" i="7"/>
  <c r="AF37" i="7"/>
  <c r="AF34" i="7"/>
  <c r="AF25" i="7"/>
  <c r="AF6" i="7"/>
  <c r="AF14" i="7"/>
  <c r="AF21" i="7"/>
  <c r="AF27" i="7"/>
  <c r="AF29" i="7"/>
  <c r="AF11" i="7"/>
  <c r="AF16" i="7"/>
  <c r="AF22" i="7"/>
  <c r="AF13" i="7"/>
  <c r="AF31" i="7"/>
  <c r="AF44" i="7"/>
  <c r="AF17" i="7"/>
  <c r="AF40" i="7"/>
  <c r="AF8" i="7"/>
  <c r="AF36" i="7"/>
  <c r="AF39" i="7"/>
  <c r="AF28" i="7"/>
  <c r="AF43" i="7"/>
  <c r="AF23" i="7"/>
  <c r="AF9" i="7"/>
  <c r="AF33" i="7"/>
  <c r="AF42" i="7"/>
  <c r="AF12" i="7"/>
  <c r="AF26" i="7"/>
  <c r="AF5" i="5"/>
  <c r="AF18" i="5"/>
  <c r="AF7" i="5"/>
  <c r="AF13" i="5"/>
  <c r="AF16" i="5"/>
  <c r="AF10" i="4"/>
  <c r="AF5" i="4"/>
  <c r="AF6" i="4"/>
  <c r="AF11" i="4"/>
  <c r="AF8" i="4"/>
  <c r="T12" i="12"/>
  <c r="T14" i="12" s="1"/>
  <c r="U14" i="12"/>
  <c r="U18" i="12"/>
  <c r="AF15" i="5"/>
  <c r="AF12" i="4"/>
  <c r="AF13" i="4"/>
  <c r="AF9" i="4"/>
  <c r="U12" i="1"/>
  <c r="U11" i="1"/>
  <c r="U13" i="1" s="1"/>
  <c r="U17" i="1"/>
  <c r="U16" i="1"/>
  <c r="V12" i="1"/>
  <c r="V11" i="1"/>
  <c r="V17" i="1"/>
  <c r="V16" i="1"/>
  <c r="V7" i="1"/>
  <c r="V6" i="1"/>
  <c r="V8" i="1" s="1"/>
  <c r="U7" i="1"/>
  <c r="U6" i="1"/>
  <c r="T18" i="12" l="1"/>
  <c r="U8" i="1"/>
  <c r="U22" i="1"/>
  <c r="V13" i="1"/>
  <c r="V18" i="1"/>
  <c r="U18" i="1"/>
  <c r="U21" i="1"/>
  <c r="U23" i="1" s="1"/>
  <c r="L5" i="2"/>
  <c r="L6" i="2"/>
  <c r="L7" i="2"/>
  <c r="L8" i="2"/>
  <c r="L9" i="2"/>
  <c r="L10" i="2"/>
  <c r="L11" i="2"/>
</calcChain>
</file>

<file path=xl/sharedStrings.xml><?xml version="1.0" encoding="utf-8"?>
<sst xmlns="http://schemas.openxmlformats.org/spreadsheetml/2006/main" count="1120" uniqueCount="164">
  <si>
    <t xml:space="preserve"> </t>
  </si>
  <si>
    <t>Total</t>
  </si>
  <si>
    <t>X</t>
  </si>
  <si>
    <t>Göran Lindblad</t>
  </si>
  <si>
    <t>Luleå Sportskytteklubb </t>
  </si>
  <si>
    <t>H1</t>
  </si>
  <si>
    <t>Jukka Paaso </t>
  </si>
  <si>
    <t>Bodens ssk</t>
  </si>
  <si>
    <t>Kjell Rönnbäck</t>
  </si>
  <si>
    <t>Stefan Eriksson</t>
  </si>
  <si>
    <t>Luleå Sportskytteklubb</t>
  </si>
  <si>
    <t>Peter Sirugo</t>
  </si>
  <si>
    <t>Patrik Holmberg</t>
  </si>
  <si>
    <t>Kiruna Psf</t>
  </si>
  <si>
    <t>Niklas Klang</t>
  </si>
  <si>
    <t>Jokkmokks PK</t>
  </si>
  <si>
    <t>Bodens sportskytteklubb</t>
  </si>
  <si>
    <t>Tävlingsansvarig B-G Skarpsvärd</t>
  </si>
  <si>
    <t>Domare Jukka Paaso</t>
  </si>
  <si>
    <t>Snabbpistol</t>
  </si>
  <si>
    <t>Måndag 25 juni 2018 Skytteveckan i Boden</t>
  </si>
  <si>
    <t>Fripistol</t>
  </si>
  <si>
    <t>Johan Westborg</t>
  </si>
  <si>
    <t>Jens Nilsson</t>
  </si>
  <si>
    <t>Sjpk Luleå</t>
  </si>
  <si>
    <t>x</t>
  </si>
  <si>
    <t>S:a</t>
  </si>
  <si>
    <t>Jukka Paaso</t>
  </si>
  <si>
    <t>Luleå sportskytteklubb</t>
  </si>
  <si>
    <t xml:space="preserve">Patrik Holmberg </t>
  </si>
  <si>
    <t>8S</t>
  </si>
  <si>
    <t>6S</t>
  </si>
  <si>
    <t>4S</t>
  </si>
  <si>
    <t>Mattias Fjällborg</t>
  </si>
  <si>
    <t>B-G Skarpsvärd</t>
  </si>
  <si>
    <t>Charlotte Linna Fjällborg</t>
  </si>
  <si>
    <t>Tomas Skarpsvärd</t>
  </si>
  <si>
    <t>Christer Ranvald</t>
  </si>
  <si>
    <t>Patrick Holmberg</t>
  </si>
  <si>
    <t>Anders Nilsson</t>
  </si>
  <si>
    <t>Andreas Nilsson</t>
  </si>
  <si>
    <t>Hans Rask</t>
  </si>
  <si>
    <t>Lasse Almqvist</t>
  </si>
  <si>
    <t>Urban Ruthström</t>
  </si>
  <si>
    <t>Jan Sjöberg</t>
  </si>
  <si>
    <t>Börje Nilsson</t>
  </si>
  <si>
    <t>Urban Amren</t>
  </si>
  <si>
    <t>Håkan Björklund</t>
  </si>
  <si>
    <t>David Lindström</t>
  </si>
  <si>
    <t>Standardpistol</t>
  </si>
  <si>
    <t>Luleå spsk</t>
  </si>
  <si>
    <t>Tisdag 26 juni 2018 Skytteveckan i Boden</t>
  </si>
  <si>
    <t>Grovpistol</t>
  </si>
  <si>
    <t>Sportpistol</t>
  </si>
  <si>
    <t>Bodens Ssk</t>
  </si>
  <si>
    <t>Luleå Spsk</t>
  </si>
  <si>
    <t>Kalix Ps</t>
  </si>
  <si>
    <t>F21 Skf</t>
  </si>
  <si>
    <t>Luleå Pk</t>
  </si>
  <si>
    <t>10 S</t>
  </si>
  <si>
    <t>8 S</t>
  </si>
  <si>
    <t>6 S</t>
  </si>
  <si>
    <t>Militär snabbmatch</t>
  </si>
  <si>
    <t>Onsdag 27 juni 2018 Skytteveckan i Boden</t>
  </si>
  <si>
    <t>Fältskjutning på bana</t>
  </si>
  <si>
    <t>Stn1</t>
  </si>
  <si>
    <t>Stn2</t>
  </si>
  <si>
    <t>Stn3</t>
  </si>
  <si>
    <t>Stn4</t>
  </si>
  <si>
    <t>Stn5</t>
  </si>
  <si>
    <t>Stn6</t>
  </si>
  <si>
    <t>Stn7</t>
  </si>
  <si>
    <t>Stn8</t>
  </si>
  <si>
    <t>Summa</t>
  </si>
  <si>
    <t>Torsdag 28 juni 2018 Skytteveckan i Boden</t>
  </si>
  <si>
    <t>F 21 Skf</t>
  </si>
  <si>
    <t>Lördag 30 juni 2018 Skytteveckan i Boden</t>
  </si>
  <si>
    <t>Militär snabbmatch Kretsmästerskap B och C vapen</t>
  </si>
  <si>
    <t>Fredag 29 juni 2018 Skytteveckan i Boden</t>
  </si>
  <si>
    <t>Militärsnabbmatch</t>
  </si>
  <si>
    <t>Robert Eklund</t>
  </si>
  <si>
    <t>Maria Öberg</t>
  </si>
  <si>
    <t>Klass</t>
  </si>
  <si>
    <t>Klubb</t>
  </si>
  <si>
    <t>Namn</t>
  </si>
  <si>
    <t>Vy</t>
  </si>
  <si>
    <t>D2</t>
  </si>
  <si>
    <t>Vä</t>
  </si>
  <si>
    <t>C3</t>
  </si>
  <si>
    <t>C1</t>
  </si>
  <si>
    <t>B2</t>
  </si>
  <si>
    <t>B3</t>
  </si>
  <si>
    <t>STD</t>
  </si>
  <si>
    <t>Anders Khemi</t>
  </si>
  <si>
    <t>H2</t>
  </si>
  <si>
    <t>Sport</t>
  </si>
  <si>
    <t>C2</t>
  </si>
  <si>
    <t xml:space="preserve">Precision </t>
  </si>
  <si>
    <t>Std</t>
  </si>
  <si>
    <t>S</t>
  </si>
  <si>
    <t>Anders Strömberg</t>
  </si>
  <si>
    <t>B</t>
  </si>
  <si>
    <t>B och C vapen</t>
  </si>
  <si>
    <t xml:space="preserve">Mattias Fjällborg </t>
  </si>
  <si>
    <t>H3</t>
  </si>
  <si>
    <t>D1</t>
  </si>
  <si>
    <t>Bo Engström</t>
  </si>
  <si>
    <t>Åke Carlsson</t>
  </si>
  <si>
    <t>Urban Amrén</t>
  </si>
  <si>
    <t>A2</t>
  </si>
  <si>
    <t>R3</t>
  </si>
  <si>
    <t>A3</t>
  </si>
  <si>
    <t>Maria Sundqvist</t>
  </si>
  <si>
    <t>Micael Ek</t>
  </si>
  <si>
    <t>Rolf Strömberg</t>
  </si>
  <si>
    <t>Mats Jönslars</t>
  </si>
  <si>
    <t>Nicklas Nordlund</t>
  </si>
  <si>
    <t>Eva Klint</t>
  </si>
  <si>
    <t>luleå Pk</t>
  </si>
  <si>
    <t xml:space="preserve">Göran Lindblad </t>
  </si>
  <si>
    <t>Tommy Hansen</t>
  </si>
  <si>
    <t>Vinnare i lotteriet  Grå nr 80! Grattis!</t>
  </si>
  <si>
    <t>R2</t>
  </si>
  <si>
    <t>A1</t>
  </si>
  <si>
    <t>Erik Hansson</t>
  </si>
  <si>
    <t>R1</t>
  </si>
  <si>
    <t>A-Vapen</t>
  </si>
  <si>
    <t>Revolver</t>
  </si>
  <si>
    <t>B-Vapen</t>
  </si>
  <si>
    <t>C-Vapen</t>
  </si>
  <si>
    <t>Silver</t>
  </si>
  <si>
    <t>Brons</t>
  </si>
  <si>
    <t>Start 2</t>
  </si>
  <si>
    <t>Tävlingsansvarig: B-G Skarpsvärd</t>
  </si>
  <si>
    <t xml:space="preserve"> Poänggränser för standardmedalj i Militär snabbmatch</t>
  </si>
  <si>
    <t>Birgitta Linder</t>
  </si>
  <si>
    <t>Grovpistol Sportpistol och Precision</t>
  </si>
  <si>
    <t>Precision B</t>
  </si>
  <si>
    <t>Precision C</t>
  </si>
  <si>
    <t>Henrik Henriksson</t>
  </si>
  <si>
    <t>Ted Granbom</t>
  </si>
  <si>
    <t>Jan Skarin</t>
  </si>
  <si>
    <t>Jonas Lindqvist</t>
  </si>
  <si>
    <t>Jan-Åke Nilsson</t>
  </si>
  <si>
    <t>Gällivare Pk</t>
  </si>
  <si>
    <t xml:space="preserve">Åke Carlsson </t>
  </si>
  <si>
    <t>Resultat</t>
  </si>
  <si>
    <t>Eilert Lantto</t>
  </si>
  <si>
    <t>Luleå polisens skoif</t>
  </si>
  <si>
    <t xml:space="preserve">Mats Berg </t>
  </si>
  <si>
    <t>Piteå Pk</t>
  </si>
  <si>
    <t>Tommy Hansén</t>
  </si>
  <si>
    <t>Thomas Lundqvist</t>
  </si>
  <si>
    <t>Tomas Lundqvist</t>
  </si>
  <si>
    <t>Mats Berg</t>
  </si>
  <si>
    <t>Piteå PK</t>
  </si>
  <si>
    <t>Bo-Göran Skarpsvärd</t>
  </si>
  <si>
    <t>Urban Rutström</t>
  </si>
  <si>
    <t>Bodens sportskytteklubb 2018-06-30</t>
  </si>
  <si>
    <t xml:space="preserve">S </t>
  </si>
  <si>
    <t>04889354 </t>
  </si>
  <si>
    <t>IID</t>
  </si>
  <si>
    <t>4889354 </t>
  </si>
  <si>
    <t>Inget IID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</si>
</sst>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CC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 applyFill="1" applyBorder="1"/>
    <xf numFmtId="0" fontId="4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ill="1" applyBorder="1"/>
    <xf numFmtId="0" fontId="0" fillId="0" borderId="5" xfId="0" applyBorder="1"/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6" xfId="0" applyBorder="1"/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10" fillId="0" borderId="0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14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Fill="1"/>
    <xf numFmtId="0" fontId="8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CC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opLeftCell="A4" zoomScaleNormal="100" workbookViewId="0">
      <selection activeCell="W21" sqref="W21"/>
    </sheetView>
  </sheetViews>
  <sheetFormatPr defaultRowHeight="15.75" x14ac:dyDescent="0.25"/>
  <cols>
    <col min="1" max="1" width="7.42578125" customWidth="1"/>
    <col min="2" max="2" width="18.85546875" bestFit="1" customWidth="1"/>
    <col min="3" max="3" width="23.42578125" customWidth="1"/>
    <col min="4" max="4" width="3.28515625" bestFit="1" customWidth="1"/>
    <col min="5" max="5" width="5" bestFit="1" customWidth="1"/>
    <col min="6" max="6" width="5.85546875" style="15" customWidth="1"/>
    <col min="7" max="9" width="5.85546875" style="47" customWidth="1"/>
    <col min="10" max="10" width="5.85546875" style="33" customWidth="1"/>
    <col min="11" max="14" width="5.85546875" style="47" customWidth="1"/>
    <col min="15" max="15" width="5.85546875" style="33" customWidth="1"/>
    <col min="16" max="19" width="5.85546875" style="47" customWidth="1"/>
    <col min="20" max="20" width="5.85546875" style="33" customWidth="1"/>
    <col min="21" max="21" width="5.85546875" style="52" customWidth="1"/>
    <col min="22" max="22" width="5.85546875" style="17" customWidth="1"/>
    <col min="23" max="23" width="11.7109375" style="76" bestFit="1" customWidth="1"/>
  </cols>
  <sheetData>
    <row r="1" spans="1:23" ht="21" x14ac:dyDescent="0.35">
      <c r="A1" s="12" t="s">
        <v>20</v>
      </c>
    </row>
    <row r="2" spans="1:23" ht="21" x14ac:dyDescent="0.35">
      <c r="A2" s="12" t="s">
        <v>16</v>
      </c>
    </row>
    <row r="3" spans="1:23" s="12" customFormat="1" ht="21" x14ac:dyDescent="0.35">
      <c r="A3" s="12" t="s">
        <v>19</v>
      </c>
      <c r="F3" s="13"/>
      <c r="G3" s="74"/>
      <c r="H3" s="74"/>
      <c r="I3" s="74"/>
      <c r="J3" s="75"/>
      <c r="K3" s="74"/>
      <c r="L3" s="74"/>
      <c r="M3" s="74"/>
      <c r="N3" s="74"/>
      <c r="O3" s="75"/>
      <c r="P3" s="74"/>
      <c r="Q3" s="74"/>
      <c r="R3" s="74"/>
      <c r="S3" s="74"/>
      <c r="T3" s="75"/>
      <c r="U3" s="52"/>
      <c r="V3" s="19"/>
      <c r="W3" s="73"/>
    </row>
    <row r="4" spans="1:23" x14ac:dyDescent="0.25">
      <c r="J4" s="33" t="s">
        <v>30</v>
      </c>
      <c r="O4" s="33" t="s">
        <v>31</v>
      </c>
      <c r="T4" s="33" t="s">
        <v>32</v>
      </c>
      <c r="W4" s="76" t="s">
        <v>161</v>
      </c>
    </row>
    <row r="5" spans="1:23" s="7" customFormat="1" x14ac:dyDescent="0.25">
      <c r="F5" s="20">
        <v>1</v>
      </c>
      <c r="G5" s="52" t="s">
        <v>2</v>
      </c>
      <c r="H5" s="52">
        <v>2</v>
      </c>
      <c r="I5" s="52" t="s">
        <v>2</v>
      </c>
      <c r="J5" s="52"/>
      <c r="K5" s="52">
        <v>3</v>
      </c>
      <c r="L5" s="52" t="s">
        <v>2</v>
      </c>
      <c r="M5" s="52">
        <v>4</v>
      </c>
      <c r="N5" s="52" t="s">
        <v>2</v>
      </c>
      <c r="O5" s="52"/>
      <c r="P5" s="52">
        <v>5</v>
      </c>
      <c r="Q5" s="52" t="s">
        <v>2</v>
      </c>
      <c r="R5" s="52">
        <v>6</v>
      </c>
      <c r="S5" s="52" t="s">
        <v>2</v>
      </c>
      <c r="T5" s="52"/>
      <c r="U5" s="52" t="s">
        <v>26</v>
      </c>
      <c r="V5" s="20"/>
      <c r="W5" s="77"/>
    </row>
    <row r="6" spans="1:23" x14ac:dyDescent="0.25">
      <c r="A6">
        <v>1</v>
      </c>
      <c r="B6" t="s">
        <v>27</v>
      </c>
      <c r="C6" t="s">
        <v>28</v>
      </c>
      <c r="D6" t="s">
        <v>5</v>
      </c>
      <c r="F6" s="15">
        <v>43</v>
      </c>
      <c r="G6" s="47">
        <v>0</v>
      </c>
      <c r="H6" s="47">
        <v>46</v>
      </c>
      <c r="I6" s="47">
        <v>1</v>
      </c>
      <c r="J6" s="33">
        <f>SUM(F6,H6)</f>
        <v>89</v>
      </c>
      <c r="K6" s="47">
        <v>44</v>
      </c>
      <c r="L6" s="47">
        <v>1</v>
      </c>
      <c r="M6" s="47">
        <v>43</v>
      </c>
      <c r="N6" s="47">
        <v>1</v>
      </c>
      <c r="O6" s="33">
        <f>SUM(K6,M6)</f>
        <v>87</v>
      </c>
      <c r="P6" s="47">
        <v>33</v>
      </c>
      <c r="Q6" s="47">
        <v>0</v>
      </c>
      <c r="R6" s="47">
        <v>30</v>
      </c>
      <c r="S6" s="47">
        <v>0</v>
      </c>
      <c r="T6" s="33">
        <f>SUM(P6,R6)</f>
        <v>63</v>
      </c>
      <c r="U6" s="52">
        <f>SUM(J6,O6,T6)</f>
        <v>239</v>
      </c>
      <c r="V6" s="17">
        <f>SUM(G6,I6,L6,N6,Q6,S6)</f>
        <v>3</v>
      </c>
      <c r="W6" s="76">
        <v>1517548</v>
      </c>
    </row>
    <row r="7" spans="1:23" x14ac:dyDescent="0.25">
      <c r="B7" t="s">
        <v>27</v>
      </c>
      <c r="C7" t="s">
        <v>28</v>
      </c>
      <c r="D7" t="s">
        <v>5</v>
      </c>
      <c r="F7" s="15">
        <v>47</v>
      </c>
      <c r="G7" s="47">
        <v>2</v>
      </c>
      <c r="H7" s="47">
        <v>42</v>
      </c>
      <c r="I7" s="47">
        <v>2</v>
      </c>
      <c r="J7" s="33">
        <f>SUM(F7,H7)</f>
        <v>89</v>
      </c>
      <c r="K7" s="47">
        <v>45</v>
      </c>
      <c r="M7" s="47">
        <v>44</v>
      </c>
      <c r="N7" s="47">
        <v>1</v>
      </c>
      <c r="O7" s="33">
        <f>SUM(K7,M7)</f>
        <v>89</v>
      </c>
      <c r="P7" s="47">
        <v>30</v>
      </c>
      <c r="Q7" s="47">
        <v>1</v>
      </c>
      <c r="R7" s="47">
        <v>36</v>
      </c>
      <c r="T7" s="33">
        <f>SUM(P7,R7)</f>
        <v>66</v>
      </c>
      <c r="U7" s="52">
        <f>SUM(J7,O7,T7)</f>
        <v>244</v>
      </c>
      <c r="V7" s="17">
        <f>SUM(G7,I7,L7,N7,Q7,S7)</f>
        <v>6</v>
      </c>
    </row>
    <row r="8" spans="1:23" ht="18.75" x14ac:dyDescent="0.3">
      <c r="U8" s="48">
        <f>SUM(U6:U7)</f>
        <v>483</v>
      </c>
      <c r="V8" s="17">
        <f>SUM(V6:V7)</f>
        <v>9</v>
      </c>
    </row>
    <row r="11" spans="1:23" x14ac:dyDescent="0.25">
      <c r="A11">
        <v>2</v>
      </c>
      <c r="B11" t="s">
        <v>29</v>
      </c>
      <c r="C11" t="s">
        <v>13</v>
      </c>
      <c r="D11" t="s">
        <v>5</v>
      </c>
      <c r="F11" s="15">
        <v>46</v>
      </c>
      <c r="G11" s="47">
        <v>1</v>
      </c>
      <c r="H11" s="47">
        <v>45</v>
      </c>
      <c r="I11" s="47">
        <v>1</v>
      </c>
      <c r="J11" s="33">
        <f>SUM(F11,H11)</f>
        <v>91</v>
      </c>
      <c r="K11" s="47">
        <v>0</v>
      </c>
      <c r="L11" s="47">
        <v>0</v>
      </c>
      <c r="M11" s="47">
        <v>46</v>
      </c>
      <c r="N11" s="47">
        <v>0</v>
      </c>
      <c r="O11" s="33">
        <f>SUM(K11,M11)</f>
        <v>46</v>
      </c>
      <c r="P11" s="47">
        <v>37</v>
      </c>
      <c r="Q11" s="47">
        <v>0</v>
      </c>
      <c r="R11" s="47">
        <v>28</v>
      </c>
      <c r="S11" s="47">
        <v>0</v>
      </c>
      <c r="T11" s="33">
        <f>SUM(P11,R11)</f>
        <v>65</v>
      </c>
      <c r="U11" s="52">
        <f>SUM(J11,O11,T11)</f>
        <v>202</v>
      </c>
      <c r="V11" s="17">
        <f>SUM(G11,I11,L11,N11,Q11,S11)</f>
        <v>2</v>
      </c>
      <c r="W11" s="76">
        <v>1911522</v>
      </c>
    </row>
    <row r="12" spans="1:23" x14ac:dyDescent="0.25">
      <c r="B12" t="s">
        <v>29</v>
      </c>
      <c r="C12" t="s">
        <v>13</v>
      </c>
      <c r="D12" t="s">
        <v>5</v>
      </c>
      <c r="F12" s="15">
        <v>48</v>
      </c>
      <c r="G12" s="47">
        <v>1</v>
      </c>
      <c r="H12" s="47">
        <v>43</v>
      </c>
      <c r="I12" s="47">
        <v>0</v>
      </c>
      <c r="J12" s="33">
        <f>SUM(F12,H12)</f>
        <v>91</v>
      </c>
      <c r="K12" s="47">
        <v>45</v>
      </c>
      <c r="L12" s="47">
        <v>1</v>
      </c>
      <c r="M12" s="47">
        <v>49</v>
      </c>
      <c r="N12" s="47">
        <v>1</v>
      </c>
      <c r="O12" s="33">
        <f>SUM(K12,M12)</f>
        <v>94</v>
      </c>
      <c r="P12" s="47">
        <v>41</v>
      </c>
      <c r="Q12" s="47">
        <v>1</v>
      </c>
      <c r="R12" s="47">
        <v>43</v>
      </c>
      <c r="S12" s="47">
        <v>1</v>
      </c>
      <c r="T12" s="33">
        <f>SUM(P12,R12)</f>
        <v>84</v>
      </c>
      <c r="U12" s="52">
        <f>SUM(J12,O12,T12)</f>
        <v>269</v>
      </c>
      <c r="V12" s="17">
        <f>SUM(G12,I12,L12,N12,Q12,S12)</f>
        <v>5</v>
      </c>
    </row>
    <row r="13" spans="1:23" ht="18.75" x14ac:dyDescent="0.3">
      <c r="U13" s="48">
        <f>SUM(U11:U12)</f>
        <v>471</v>
      </c>
      <c r="V13" s="17">
        <f>SUM(V11:V12)</f>
        <v>7</v>
      </c>
    </row>
    <row r="16" spans="1:23" x14ac:dyDescent="0.25">
      <c r="A16">
        <v>3</v>
      </c>
      <c r="B16" t="s">
        <v>22</v>
      </c>
      <c r="C16" t="s">
        <v>7</v>
      </c>
      <c r="D16" t="s">
        <v>5</v>
      </c>
      <c r="F16" s="15">
        <v>47</v>
      </c>
      <c r="G16" s="47">
        <v>1</v>
      </c>
      <c r="H16" s="47">
        <v>40</v>
      </c>
      <c r="I16" s="47">
        <v>0</v>
      </c>
      <c r="J16" s="33">
        <f>SUM(F16,H16)</f>
        <v>87</v>
      </c>
      <c r="K16" s="47">
        <v>42</v>
      </c>
      <c r="L16" s="47">
        <v>1</v>
      </c>
      <c r="M16" s="47">
        <v>43</v>
      </c>
      <c r="N16" s="47">
        <v>0</v>
      </c>
      <c r="O16" s="33">
        <f>SUM(K16,M16)</f>
        <v>85</v>
      </c>
      <c r="P16" s="47">
        <v>28</v>
      </c>
      <c r="Q16" s="47">
        <v>0</v>
      </c>
      <c r="R16" s="47">
        <v>34</v>
      </c>
      <c r="S16" s="47">
        <v>0</v>
      </c>
      <c r="T16" s="33">
        <f>SUM(P16,R16)</f>
        <v>62</v>
      </c>
      <c r="U16" s="52">
        <f>SUM(J16,O16,T16)</f>
        <v>234</v>
      </c>
      <c r="V16" s="17">
        <f>SUM(G16,I16,L16,N16,Q16,S16)</f>
        <v>2</v>
      </c>
      <c r="W16" s="76">
        <v>94399</v>
      </c>
    </row>
    <row r="17" spans="1:24" x14ac:dyDescent="0.25">
      <c r="B17" t="s">
        <v>22</v>
      </c>
      <c r="C17" t="s">
        <v>7</v>
      </c>
      <c r="D17" t="s">
        <v>5</v>
      </c>
      <c r="F17" s="15">
        <v>47</v>
      </c>
      <c r="G17" s="47">
        <v>1</v>
      </c>
      <c r="H17" s="47">
        <v>44</v>
      </c>
      <c r="I17" s="47">
        <v>1</v>
      </c>
      <c r="J17" s="33">
        <f>SUM(F17,H17)</f>
        <v>91</v>
      </c>
      <c r="K17" s="47">
        <v>40</v>
      </c>
      <c r="L17" s="47">
        <v>0</v>
      </c>
      <c r="M17" s="47">
        <v>38</v>
      </c>
      <c r="N17" s="47">
        <v>0</v>
      </c>
      <c r="O17" s="33">
        <f>SUM(K17,M17)</f>
        <v>78</v>
      </c>
      <c r="P17" s="47">
        <v>38</v>
      </c>
      <c r="Q17" s="47">
        <v>1</v>
      </c>
      <c r="R17" s="47">
        <v>23</v>
      </c>
      <c r="S17" s="47">
        <v>0</v>
      </c>
      <c r="T17" s="33">
        <f>SUM(P17,R17)</f>
        <v>61</v>
      </c>
      <c r="U17" s="52">
        <f>SUM(J17,O17,T17)</f>
        <v>230</v>
      </c>
      <c r="V17" s="17">
        <f>SUM(G17,I17,L17,N17,Q17,S17)</f>
        <v>3</v>
      </c>
    </row>
    <row r="18" spans="1:24" ht="18.75" x14ac:dyDescent="0.3">
      <c r="U18" s="48">
        <f>SUM(U16:U17)</f>
        <v>464</v>
      </c>
      <c r="V18" s="17">
        <f>SUM(V16:V17)</f>
        <v>5</v>
      </c>
      <c r="X18" s="33"/>
    </row>
    <row r="19" spans="1:24" x14ac:dyDescent="0.25">
      <c r="X19" s="33"/>
    </row>
    <row r="21" spans="1:24" x14ac:dyDescent="0.25">
      <c r="A21">
        <v>4</v>
      </c>
      <c r="B21" t="s">
        <v>23</v>
      </c>
      <c r="C21" t="s">
        <v>24</v>
      </c>
      <c r="D21" t="s">
        <v>5</v>
      </c>
      <c r="E21" t="s">
        <v>0</v>
      </c>
      <c r="F21" s="15">
        <v>43</v>
      </c>
      <c r="G21" s="47">
        <v>2</v>
      </c>
      <c r="H21" s="47">
        <v>43</v>
      </c>
      <c r="I21" s="47">
        <v>0</v>
      </c>
      <c r="J21" s="33">
        <f>SUM(F21,H21)</f>
        <v>86</v>
      </c>
      <c r="K21" s="47">
        <v>48</v>
      </c>
      <c r="L21" s="47">
        <v>0</v>
      </c>
      <c r="M21" s="47">
        <v>37</v>
      </c>
      <c r="N21" s="47">
        <v>0</v>
      </c>
      <c r="O21" s="33">
        <f>SUM(K21,M21)</f>
        <v>85</v>
      </c>
      <c r="P21" s="47">
        <v>29</v>
      </c>
      <c r="Q21" s="47">
        <v>0</v>
      </c>
      <c r="R21" s="47">
        <v>20</v>
      </c>
      <c r="S21" s="47">
        <v>0</v>
      </c>
      <c r="T21" s="33">
        <f>SUM(P21,R21)</f>
        <v>49</v>
      </c>
      <c r="U21" s="52">
        <f>SUM(J21,O21,T21)</f>
        <v>220</v>
      </c>
      <c r="V21" s="17">
        <v>2</v>
      </c>
      <c r="W21" s="78" t="s">
        <v>160</v>
      </c>
    </row>
    <row r="22" spans="1:24" x14ac:dyDescent="0.25">
      <c r="B22" t="s">
        <v>23</v>
      </c>
      <c r="C22" t="s">
        <v>24</v>
      </c>
      <c r="D22" t="s">
        <v>5</v>
      </c>
      <c r="E22" t="s">
        <v>0</v>
      </c>
      <c r="F22" s="15">
        <v>34</v>
      </c>
      <c r="G22" s="47">
        <v>0</v>
      </c>
      <c r="H22" s="47">
        <v>37</v>
      </c>
      <c r="I22" s="47">
        <v>0</v>
      </c>
      <c r="J22" s="33">
        <f>SUM(F22,H22)</f>
        <v>71</v>
      </c>
      <c r="K22" s="47">
        <v>39</v>
      </c>
      <c r="L22" s="47">
        <v>0</v>
      </c>
      <c r="M22" s="47">
        <v>31</v>
      </c>
      <c r="N22" s="47">
        <v>0</v>
      </c>
      <c r="O22" s="33">
        <f>SUM(K22,M22)</f>
        <v>70</v>
      </c>
      <c r="P22" s="47">
        <v>24</v>
      </c>
      <c r="Q22" s="47">
        <v>0</v>
      </c>
      <c r="R22" s="47">
        <v>26</v>
      </c>
      <c r="S22" s="47">
        <v>0</v>
      </c>
      <c r="T22" s="33">
        <f>SUM(P22,R22)</f>
        <v>50</v>
      </c>
      <c r="U22" s="52">
        <f>SUM(J22,O22,T22)</f>
        <v>191</v>
      </c>
      <c r="V22" s="17">
        <v>0</v>
      </c>
    </row>
    <row r="23" spans="1:24" ht="18.75" x14ac:dyDescent="0.3">
      <c r="U23" s="48">
        <f>SUM(U21:U22)</f>
        <v>411</v>
      </c>
      <c r="V23" s="17">
        <v>2</v>
      </c>
    </row>
  </sheetData>
  <sortState ref="C5:M12">
    <sortCondition descending="1" ref="L5:L12"/>
    <sortCondition descending="1" ref="M5:M12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opLeftCell="A4" workbookViewId="0">
      <selection activeCell="X16" sqref="X16"/>
    </sheetView>
  </sheetViews>
  <sheetFormatPr defaultRowHeight="15" x14ac:dyDescent="0.25"/>
  <cols>
    <col min="1" max="1" width="5.7109375" style="15" customWidth="1"/>
    <col min="2" max="2" width="17.7109375" customWidth="1"/>
    <col min="3" max="3" width="21.5703125" bestFit="1" customWidth="1"/>
    <col min="4" max="4" width="3.28515625" bestFit="1" customWidth="1"/>
    <col min="5" max="5" width="3.7109375" customWidth="1"/>
    <col min="6" max="6" width="3" bestFit="1" customWidth="1"/>
    <col min="7" max="7" width="3.7109375" customWidth="1"/>
    <col min="8" max="8" width="2" bestFit="1" customWidth="1"/>
    <col min="9" max="9" width="3" bestFit="1" customWidth="1"/>
    <col min="10" max="10" width="3.7109375" customWidth="1"/>
    <col min="11" max="11" width="3" bestFit="1" customWidth="1"/>
    <col min="12" max="12" width="3.7109375" customWidth="1"/>
    <col min="13" max="14" width="3" bestFit="1" customWidth="1"/>
    <col min="15" max="15" width="3.7109375" customWidth="1"/>
    <col min="16" max="16" width="3" bestFit="1" customWidth="1"/>
    <col min="17" max="17" width="3.7109375" customWidth="1"/>
    <col min="18" max="19" width="3" bestFit="1" customWidth="1"/>
    <col min="20" max="20" width="6.28515625" customWidth="1"/>
    <col min="21" max="21" width="3" bestFit="1" customWidth="1"/>
    <col min="22" max="22" width="2" bestFit="1" customWidth="1"/>
    <col min="23" max="23" width="3" bestFit="1" customWidth="1"/>
    <col min="24" max="24" width="8.42578125" bestFit="1" customWidth="1"/>
    <col min="25" max="25" width="2" bestFit="1" customWidth="1"/>
  </cols>
  <sheetData>
    <row r="1" spans="1:24" ht="21" x14ac:dyDescent="0.35">
      <c r="B1" s="12" t="s">
        <v>78</v>
      </c>
      <c r="C1" s="23"/>
      <c r="D1" s="23"/>
      <c r="E1" s="23"/>
      <c r="F1" s="23"/>
    </row>
    <row r="2" spans="1:24" ht="21" x14ac:dyDescent="0.35">
      <c r="B2" s="12" t="s">
        <v>16</v>
      </c>
      <c r="D2" s="23"/>
      <c r="E2" s="23"/>
    </row>
    <row r="3" spans="1:24" ht="21" x14ac:dyDescent="0.35">
      <c r="B3" s="12" t="s">
        <v>19</v>
      </c>
      <c r="D3" s="23"/>
      <c r="E3" s="23"/>
    </row>
    <row r="4" spans="1:24" x14ac:dyDescent="0.25">
      <c r="B4" s="23"/>
      <c r="D4" s="23"/>
      <c r="E4" s="23"/>
    </row>
    <row r="5" spans="1:24" x14ac:dyDescent="0.25">
      <c r="A5" s="67"/>
      <c r="B5" s="23"/>
      <c r="D5" s="23"/>
      <c r="E5" s="23"/>
      <c r="F5" s="23"/>
    </row>
    <row r="6" spans="1:24" s="49" customFormat="1" ht="15.75" x14ac:dyDescent="0.25">
      <c r="A6" s="47"/>
      <c r="E6" s="47"/>
      <c r="F6" s="47"/>
      <c r="G6" s="47"/>
      <c r="H6" s="47"/>
      <c r="I6" s="33" t="s">
        <v>30</v>
      </c>
      <c r="J6" s="47"/>
      <c r="K6" s="47"/>
      <c r="L6" s="47"/>
      <c r="M6" s="47"/>
      <c r="N6" s="33" t="s">
        <v>31</v>
      </c>
      <c r="O6" s="47"/>
      <c r="P6" s="47"/>
      <c r="Q6" s="47"/>
      <c r="R6" s="47"/>
      <c r="S6" s="33" t="s">
        <v>32</v>
      </c>
      <c r="T6" s="52"/>
      <c r="U6" s="33"/>
    </row>
    <row r="7" spans="1:24" s="49" customFormat="1" ht="15.75" x14ac:dyDescent="0.25">
      <c r="A7" s="33"/>
      <c r="B7" s="53"/>
      <c r="C7" s="53"/>
      <c r="D7" s="53"/>
      <c r="E7" s="33">
        <v>1</v>
      </c>
      <c r="F7" s="33" t="s">
        <v>25</v>
      </c>
      <c r="G7" s="33">
        <v>2</v>
      </c>
      <c r="H7" s="33" t="s">
        <v>25</v>
      </c>
      <c r="I7" s="33"/>
      <c r="J7" s="33">
        <v>3</v>
      </c>
      <c r="K7" s="33" t="s">
        <v>25</v>
      </c>
      <c r="L7" s="33">
        <v>4</v>
      </c>
      <c r="M7" s="33" t="s">
        <v>25</v>
      </c>
      <c r="N7" s="33"/>
      <c r="O7" s="33">
        <v>5</v>
      </c>
      <c r="P7" s="33" t="s">
        <v>25</v>
      </c>
      <c r="Q7" s="33">
        <v>6</v>
      </c>
      <c r="R7" s="33" t="s">
        <v>25</v>
      </c>
      <c r="S7" s="33"/>
      <c r="T7" s="52" t="s">
        <v>26</v>
      </c>
      <c r="U7" s="33"/>
      <c r="X7" s="49" t="s">
        <v>161</v>
      </c>
    </row>
    <row r="8" spans="1:24" ht="15.75" x14ac:dyDescent="0.25">
      <c r="A8" s="15">
        <v>1</v>
      </c>
      <c r="B8" t="s">
        <v>93</v>
      </c>
      <c r="C8" t="s">
        <v>54</v>
      </c>
      <c r="D8" t="s">
        <v>5</v>
      </c>
      <c r="E8" s="15">
        <v>41</v>
      </c>
      <c r="F8" s="16" t="s">
        <v>0</v>
      </c>
      <c r="G8" s="15">
        <v>41</v>
      </c>
      <c r="H8" s="16" t="s">
        <v>0</v>
      </c>
      <c r="I8" s="21">
        <f>SUM(E8,G8)</f>
        <v>82</v>
      </c>
      <c r="J8" s="15">
        <v>46</v>
      </c>
      <c r="K8" s="16"/>
      <c r="L8" s="15">
        <v>43</v>
      </c>
      <c r="M8" s="16" t="s">
        <v>0</v>
      </c>
      <c r="N8" s="21">
        <f>SUM(J8,L8)</f>
        <v>89</v>
      </c>
      <c r="O8" s="15">
        <v>36</v>
      </c>
      <c r="P8" s="16" t="s">
        <v>0</v>
      </c>
      <c r="Q8" s="15">
        <v>37</v>
      </c>
      <c r="R8" s="16" t="s">
        <v>0</v>
      </c>
      <c r="S8" s="21">
        <f>SUM(O8,Q8)</f>
        <v>73</v>
      </c>
      <c r="T8" s="20">
        <f>SUM(I8,N8,S8)</f>
        <v>244</v>
      </c>
      <c r="U8" s="17">
        <f>SUM(F8,H8,K8,M8,P8,R8)</f>
        <v>0</v>
      </c>
      <c r="X8" t="s">
        <v>163</v>
      </c>
    </row>
    <row r="9" spans="1:24" ht="15.75" x14ac:dyDescent="0.25">
      <c r="B9" t="s">
        <v>93</v>
      </c>
      <c r="C9" t="s">
        <v>54</v>
      </c>
      <c r="D9" t="s">
        <v>5</v>
      </c>
      <c r="E9" s="15">
        <v>46</v>
      </c>
      <c r="F9" s="16">
        <v>1</v>
      </c>
      <c r="G9" s="15">
        <v>44</v>
      </c>
      <c r="H9" s="16" t="s">
        <v>0</v>
      </c>
      <c r="I9" s="21">
        <f>SUM(E9,G9)</f>
        <v>90</v>
      </c>
      <c r="J9" s="15">
        <v>44</v>
      </c>
      <c r="K9" s="16" t="s">
        <v>0</v>
      </c>
      <c r="L9" s="15">
        <v>46</v>
      </c>
      <c r="M9" s="16" t="s">
        <v>0</v>
      </c>
      <c r="N9" s="21">
        <f>SUM(J9,L9)</f>
        <v>90</v>
      </c>
      <c r="O9" s="15">
        <v>29</v>
      </c>
      <c r="P9" s="16" t="s">
        <v>0</v>
      </c>
      <c r="Q9" s="15">
        <v>36</v>
      </c>
      <c r="R9" s="16" t="s">
        <v>0</v>
      </c>
      <c r="S9" s="21">
        <f>SUM(O9,Q9)</f>
        <v>65</v>
      </c>
      <c r="T9" s="20">
        <f>SUM(I9,N9,S9)</f>
        <v>245</v>
      </c>
      <c r="U9" s="17">
        <f>SUM(F9,H9,K9,M9,P9,R9)</f>
        <v>1</v>
      </c>
    </row>
    <row r="10" spans="1:24" s="49" customFormat="1" ht="15.75" x14ac:dyDescent="0.25">
      <c r="A10" s="47"/>
      <c r="E10" s="47"/>
      <c r="F10" s="47"/>
      <c r="G10" s="47"/>
      <c r="H10" s="47"/>
      <c r="I10" s="33"/>
      <c r="J10" s="47"/>
      <c r="K10" s="47"/>
      <c r="L10" s="47"/>
      <c r="M10" s="47"/>
      <c r="N10" s="33"/>
      <c r="O10" s="47"/>
      <c r="P10" s="47"/>
      <c r="Q10" s="47"/>
      <c r="R10" s="47"/>
      <c r="S10" s="33"/>
      <c r="T10" s="52">
        <f>SUM(T8:T9)</f>
        <v>489</v>
      </c>
      <c r="U10" s="33">
        <f>SUM(F10,H10,K10,M10,P10,R10)</f>
        <v>0</v>
      </c>
    </row>
    <row r="11" spans="1:24" s="49" customFormat="1" ht="15.75" x14ac:dyDescent="0.25">
      <c r="A11" s="47"/>
      <c r="E11" s="47"/>
      <c r="F11" s="47"/>
      <c r="G11" s="47"/>
      <c r="H11" s="47"/>
      <c r="I11" s="33"/>
      <c r="J11" s="47"/>
      <c r="K11" s="47"/>
      <c r="L11" s="47"/>
      <c r="M11" s="47"/>
      <c r="N11" s="33"/>
      <c r="O11" s="47"/>
      <c r="P11" s="47"/>
      <c r="Q11" s="47"/>
      <c r="R11" s="47"/>
      <c r="S11" s="33"/>
      <c r="T11" s="52"/>
      <c r="U11" s="33"/>
    </row>
    <row r="12" spans="1:24" ht="15.75" x14ac:dyDescent="0.25">
      <c r="A12" s="15">
        <v>2</v>
      </c>
      <c r="B12" t="s">
        <v>22</v>
      </c>
      <c r="C12" t="s">
        <v>7</v>
      </c>
      <c r="D12" t="s">
        <v>5</v>
      </c>
      <c r="E12" s="15">
        <v>46</v>
      </c>
      <c r="F12" s="16" t="s">
        <v>0</v>
      </c>
      <c r="G12" s="15">
        <v>44</v>
      </c>
      <c r="H12" s="16" t="s">
        <v>0</v>
      </c>
      <c r="I12" s="21">
        <f>SUM(E12,G12)</f>
        <v>90</v>
      </c>
      <c r="J12" s="15">
        <v>34</v>
      </c>
      <c r="K12" s="16" t="s">
        <v>0</v>
      </c>
      <c r="L12" s="15">
        <v>40</v>
      </c>
      <c r="M12" s="16" t="s">
        <v>0</v>
      </c>
      <c r="N12" s="21">
        <f>SUM(J12,L12)</f>
        <v>74</v>
      </c>
      <c r="O12" s="15">
        <v>30</v>
      </c>
      <c r="P12" s="16" t="s">
        <v>0</v>
      </c>
      <c r="Q12" s="15">
        <v>32</v>
      </c>
      <c r="R12" s="16">
        <v>1</v>
      </c>
      <c r="S12" s="21">
        <f>SUM(O12,Q12)</f>
        <v>62</v>
      </c>
      <c r="T12" s="20">
        <f>SUM(I12,N12,S12)</f>
        <v>226</v>
      </c>
      <c r="U12" s="17">
        <f>SUM(F12,H12,K12,M12,P12,R12)</f>
        <v>1</v>
      </c>
      <c r="X12" s="80">
        <v>94399</v>
      </c>
    </row>
    <row r="13" spans="1:24" ht="15.75" x14ac:dyDescent="0.25">
      <c r="B13" t="s">
        <v>22</v>
      </c>
      <c r="C13" t="s">
        <v>7</v>
      </c>
      <c r="D13" t="s">
        <v>5</v>
      </c>
      <c r="E13" s="15">
        <v>47</v>
      </c>
      <c r="F13" s="16" t="s">
        <v>0</v>
      </c>
      <c r="G13" s="15">
        <v>45</v>
      </c>
      <c r="H13" s="16">
        <v>2</v>
      </c>
      <c r="I13" s="21">
        <f>SUM(E13,G13)</f>
        <v>92</v>
      </c>
      <c r="J13" s="15">
        <v>45</v>
      </c>
      <c r="K13" s="16" t="s">
        <v>0</v>
      </c>
      <c r="L13" s="15">
        <v>44</v>
      </c>
      <c r="M13" s="16" t="s">
        <v>0</v>
      </c>
      <c r="N13" s="21">
        <f>SUM(J13,L13)</f>
        <v>89</v>
      </c>
      <c r="O13" s="15">
        <v>34</v>
      </c>
      <c r="P13" s="16" t="s">
        <v>0</v>
      </c>
      <c r="Q13" s="15">
        <v>40</v>
      </c>
      <c r="R13" s="16" t="s">
        <v>0</v>
      </c>
      <c r="S13" s="21">
        <f>SUM(O13,Q13)</f>
        <v>74</v>
      </c>
      <c r="T13" s="20">
        <f>SUM(I13,N13,S13)</f>
        <v>255</v>
      </c>
      <c r="U13" s="17">
        <f>SUM(F13,H13,K13,M13,P13,R13)</f>
        <v>2</v>
      </c>
    </row>
    <row r="14" spans="1:24" s="49" customFormat="1" ht="18.75" x14ac:dyDescent="0.3">
      <c r="A14" s="47"/>
      <c r="E14" s="47"/>
      <c r="F14" s="47"/>
      <c r="G14" s="47"/>
      <c r="H14" s="47"/>
      <c r="I14" s="33"/>
      <c r="J14" s="47"/>
      <c r="K14" s="47"/>
      <c r="L14" s="47"/>
      <c r="M14" s="47"/>
      <c r="N14" s="33"/>
      <c r="O14" s="47"/>
      <c r="P14" s="47"/>
      <c r="Q14" s="47"/>
      <c r="R14" s="47"/>
      <c r="S14" s="33"/>
      <c r="T14" s="48">
        <f>SUM(T12:T13)</f>
        <v>481</v>
      </c>
      <c r="U14" s="33">
        <f>SUM(U12:U13)</f>
        <v>3</v>
      </c>
    </row>
    <row r="15" spans="1:24" s="49" customFormat="1" ht="15.75" x14ac:dyDescent="0.25">
      <c r="A15" s="47"/>
      <c r="E15" s="47"/>
      <c r="F15" s="47"/>
      <c r="G15" s="47"/>
      <c r="H15" s="47"/>
      <c r="I15" s="33"/>
      <c r="J15" s="47"/>
      <c r="K15" s="47"/>
      <c r="L15" s="47"/>
      <c r="M15" s="47"/>
      <c r="N15" s="33"/>
      <c r="O15" s="47"/>
      <c r="P15" s="47"/>
      <c r="Q15" s="47"/>
      <c r="R15" s="47"/>
      <c r="S15" s="33"/>
      <c r="T15" s="52"/>
      <c r="U15" s="33"/>
    </row>
    <row r="16" spans="1:24" ht="15.75" x14ac:dyDescent="0.25">
      <c r="A16" s="15">
        <v>3</v>
      </c>
      <c r="B16" t="s">
        <v>27</v>
      </c>
      <c r="C16" t="s">
        <v>10</v>
      </c>
      <c r="D16" t="s">
        <v>5</v>
      </c>
      <c r="E16" s="15">
        <v>46</v>
      </c>
      <c r="F16" s="16" t="s">
        <v>0</v>
      </c>
      <c r="G16" s="15">
        <v>36</v>
      </c>
      <c r="H16" s="16">
        <v>2</v>
      </c>
      <c r="I16" s="21">
        <f>SUM(E16,G16)</f>
        <v>82</v>
      </c>
      <c r="J16" s="15">
        <v>43</v>
      </c>
      <c r="K16" s="16" t="s">
        <v>0</v>
      </c>
      <c r="L16" s="15">
        <v>39</v>
      </c>
      <c r="M16" s="16" t="s">
        <v>0</v>
      </c>
      <c r="N16" s="21">
        <f>SUM(J16,L16)</f>
        <v>82</v>
      </c>
      <c r="O16" s="15">
        <v>31</v>
      </c>
      <c r="P16" s="16" t="s">
        <v>0</v>
      </c>
      <c r="Q16" s="15">
        <v>38</v>
      </c>
      <c r="R16" s="16" t="s">
        <v>0</v>
      </c>
      <c r="S16" s="21">
        <f>SUM(O16,Q16)</f>
        <v>69</v>
      </c>
      <c r="T16" s="20">
        <f>SUM(I16,N16,S16)</f>
        <v>233</v>
      </c>
      <c r="U16" s="17">
        <f>SUM(F16,H16,K16,M16,P16,R16)</f>
        <v>2</v>
      </c>
      <c r="X16" s="79">
        <v>1517548</v>
      </c>
    </row>
    <row r="17" spans="1:21" ht="15.75" x14ac:dyDescent="0.25">
      <c r="B17" t="s">
        <v>27</v>
      </c>
      <c r="C17" t="s">
        <v>10</v>
      </c>
      <c r="E17" s="15">
        <v>44</v>
      </c>
      <c r="F17" s="16" t="s">
        <v>0</v>
      </c>
      <c r="G17" s="15">
        <v>44</v>
      </c>
      <c r="H17" s="16" t="s">
        <v>0</v>
      </c>
      <c r="I17" s="21">
        <f>SUM(E17,G17)</f>
        <v>88</v>
      </c>
      <c r="J17" s="15">
        <v>41</v>
      </c>
      <c r="K17" s="16" t="s">
        <v>0</v>
      </c>
      <c r="L17" s="15">
        <v>42</v>
      </c>
      <c r="M17" s="16" t="s">
        <v>0</v>
      </c>
      <c r="N17" s="21">
        <f>SUM(J17,L17)</f>
        <v>83</v>
      </c>
      <c r="O17" s="15">
        <v>33</v>
      </c>
      <c r="P17" s="16" t="s">
        <v>0</v>
      </c>
      <c r="Q17" s="15">
        <v>31</v>
      </c>
      <c r="R17" s="16" t="s">
        <v>0</v>
      </c>
      <c r="S17" s="21">
        <f>SUM(O17,Q17)</f>
        <v>64</v>
      </c>
      <c r="T17" s="20">
        <f>SUM(I17,N17,S17)</f>
        <v>235</v>
      </c>
      <c r="U17" s="17">
        <f>SUM(F17,H17,K17,M17,P17,R17)</f>
        <v>0</v>
      </c>
    </row>
    <row r="18" spans="1:21" ht="18.75" x14ac:dyDescent="0.3">
      <c r="E18" s="15"/>
      <c r="F18" s="16"/>
      <c r="G18" s="15"/>
      <c r="H18" s="16"/>
      <c r="I18" s="21"/>
      <c r="J18" s="15"/>
      <c r="K18" s="16"/>
      <c r="L18" s="15"/>
      <c r="M18" s="16"/>
      <c r="N18" s="21"/>
      <c r="O18" s="15"/>
      <c r="P18" s="16"/>
      <c r="Q18" s="15"/>
      <c r="R18" s="16"/>
      <c r="S18" s="21"/>
      <c r="T18" s="22">
        <f>SUM(T16:T17)</f>
        <v>468</v>
      </c>
      <c r="U18" s="17">
        <f>SUM(U16:U17)</f>
        <v>2</v>
      </c>
    </row>
    <row r="19" spans="1:21" s="49" customFormat="1" ht="15.75" x14ac:dyDescent="0.25">
      <c r="A19" s="47"/>
      <c r="E19" s="47"/>
      <c r="F19" s="47"/>
      <c r="G19" s="47"/>
      <c r="H19" s="47"/>
      <c r="I19" s="33"/>
      <c r="J19" s="47"/>
      <c r="K19" s="47"/>
      <c r="L19" s="47"/>
      <c r="M19" s="47"/>
      <c r="N19" s="33"/>
      <c r="O19" s="47"/>
      <c r="P19" s="47"/>
      <c r="Q19" s="47"/>
      <c r="R19" s="47"/>
      <c r="S19" s="33"/>
      <c r="T19" s="52"/>
      <c r="U19" s="33"/>
    </row>
    <row r="20" spans="1:21" s="49" customFormat="1" ht="15.75" x14ac:dyDescent="0.25">
      <c r="A20" s="47"/>
      <c r="E20" s="47"/>
      <c r="F20" s="47"/>
      <c r="G20" s="47"/>
      <c r="H20" s="47"/>
      <c r="I20" s="33"/>
      <c r="J20" s="47"/>
      <c r="K20" s="47"/>
      <c r="L20" s="47"/>
      <c r="M20" s="47"/>
      <c r="N20" s="33"/>
      <c r="O20" s="47"/>
      <c r="P20" s="47"/>
      <c r="Q20" s="47"/>
      <c r="R20" s="47"/>
      <c r="S20" s="33"/>
      <c r="T20" s="52"/>
      <c r="U20" s="33"/>
    </row>
    <row r="21" spans="1:21" s="49" customFormat="1" ht="15.75" x14ac:dyDescent="0.25">
      <c r="A21" s="47"/>
      <c r="E21" s="47"/>
      <c r="F21" s="47"/>
      <c r="G21" s="47"/>
      <c r="H21" s="47"/>
      <c r="I21" s="33"/>
      <c r="J21" s="47"/>
      <c r="K21" s="47"/>
      <c r="L21" s="47"/>
      <c r="M21" s="47"/>
      <c r="N21" s="33"/>
      <c r="O21" s="47"/>
      <c r="P21" s="47"/>
      <c r="Q21" s="47"/>
      <c r="R21" s="47"/>
      <c r="S21" s="33"/>
      <c r="T21" s="52"/>
      <c r="U21" s="33"/>
    </row>
    <row r="22" spans="1:21" s="49" customFormat="1" ht="18.75" x14ac:dyDescent="0.3">
      <c r="A22" s="47"/>
      <c r="E22" s="47"/>
      <c r="F22" s="47"/>
      <c r="G22" s="47"/>
      <c r="H22" s="47"/>
      <c r="I22" s="33"/>
      <c r="J22" s="47"/>
      <c r="K22" s="47"/>
      <c r="L22" s="47"/>
      <c r="M22" s="47"/>
      <c r="N22" s="33"/>
      <c r="O22" s="47"/>
      <c r="P22" s="47"/>
      <c r="Q22" s="47"/>
      <c r="R22" s="47"/>
      <c r="S22" s="33"/>
      <c r="T22" s="48"/>
      <c r="U22" s="3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T8" sqref="T8:T9"/>
    </sheetView>
  </sheetViews>
  <sheetFormatPr defaultRowHeight="15" x14ac:dyDescent="0.25"/>
  <cols>
    <col min="1" max="1" width="5.5703125" style="15" customWidth="1"/>
    <col min="2" max="2" width="15.42578125" bestFit="1" customWidth="1"/>
    <col min="6" max="6" width="6.85546875" customWidth="1"/>
    <col min="7" max="7" width="5.5703125" customWidth="1"/>
    <col min="8" max="8" width="6.85546875" customWidth="1"/>
    <col min="9" max="9" width="5.5703125" customWidth="1"/>
    <col min="10" max="10" width="6.85546875" customWidth="1"/>
    <col min="11" max="11" width="5.5703125" customWidth="1"/>
    <col min="12" max="12" width="6.85546875" customWidth="1"/>
    <col min="13" max="13" width="5.5703125" customWidth="1"/>
    <col min="14" max="14" width="6.85546875" customWidth="1"/>
    <col min="15" max="15" width="5.5703125" customWidth="1"/>
    <col min="16" max="16" width="6.85546875" customWidth="1"/>
    <col min="17" max="17" width="5.5703125" customWidth="1"/>
  </cols>
  <sheetData>
    <row r="1" spans="1:20" ht="21" x14ac:dyDescent="0.35">
      <c r="B1" s="12" t="s">
        <v>78</v>
      </c>
      <c r="C1" s="23"/>
      <c r="D1" s="23"/>
      <c r="E1" s="23"/>
      <c r="F1" s="23"/>
      <c r="G1" s="23"/>
    </row>
    <row r="2" spans="1:20" ht="21" x14ac:dyDescent="0.35">
      <c r="B2" s="12" t="s">
        <v>16</v>
      </c>
      <c r="D2" s="23"/>
      <c r="E2" s="23"/>
    </row>
    <row r="3" spans="1:20" ht="21" x14ac:dyDescent="0.35">
      <c r="B3" s="12" t="s">
        <v>21</v>
      </c>
      <c r="D3" s="23"/>
      <c r="E3" s="23"/>
    </row>
    <row r="5" spans="1:20" ht="15.75" x14ac:dyDescent="0.25">
      <c r="E5" s="2"/>
      <c r="F5" s="2">
        <v>1</v>
      </c>
      <c r="G5" s="2" t="s">
        <v>2</v>
      </c>
      <c r="H5" s="2">
        <v>2</v>
      </c>
      <c r="I5" s="2" t="s">
        <v>2</v>
      </c>
      <c r="J5" s="2">
        <v>3</v>
      </c>
      <c r="K5" s="2" t="s">
        <v>2</v>
      </c>
      <c r="L5" s="2">
        <v>4</v>
      </c>
      <c r="M5" s="2" t="s">
        <v>2</v>
      </c>
      <c r="N5" s="2">
        <v>5</v>
      </c>
      <c r="O5" s="2" t="s">
        <v>2</v>
      </c>
      <c r="P5" s="2">
        <v>6</v>
      </c>
      <c r="Q5" s="2" t="s">
        <v>2</v>
      </c>
      <c r="R5" s="1" t="s">
        <v>1</v>
      </c>
      <c r="S5" s="2" t="s">
        <v>2</v>
      </c>
    </row>
    <row r="6" spans="1:20" ht="15.75" x14ac:dyDescent="0.25">
      <c r="A6" s="15">
        <v>1</v>
      </c>
      <c r="B6" s="23" t="s">
        <v>3</v>
      </c>
      <c r="C6" t="s">
        <v>55</v>
      </c>
      <c r="E6" s="4" t="s">
        <v>5</v>
      </c>
      <c r="F6" s="11">
        <v>91</v>
      </c>
      <c r="G6" s="11">
        <v>3</v>
      </c>
      <c r="H6" s="11">
        <v>84</v>
      </c>
      <c r="I6" s="11">
        <v>1</v>
      </c>
      <c r="J6" s="11">
        <v>86</v>
      </c>
      <c r="K6" s="11"/>
      <c r="L6" s="11">
        <v>89</v>
      </c>
      <c r="M6" s="11"/>
      <c r="N6" s="11">
        <v>76</v>
      </c>
      <c r="O6" s="11">
        <v>1</v>
      </c>
      <c r="P6" s="11">
        <v>86</v>
      </c>
      <c r="Q6" s="11"/>
      <c r="R6" s="1">
        <f>SUM(F6:P6)</f>
        <v>517</v>
      </c>
      <c r="S6" s="4">
        <f>SUM(G6,I6,K6,M6,Q6,O6)</f>
        <v>5</v>
      </c>
      <c r="T6" s="79">
        <v>320123</v>
      </c>
    </row>
    <row r="7" spans="1:20" ht="15.75" x14ac:dyDescent="0.25">
      <c r="A7" s="15">
        <v>2</v>
      </c>
      <c r="B7" s="23" t="s">
        <v>27</v>
      </c>
      <c r="C7" t="s">
        <v>55</v>
      </c>
      <c r="E7" s="4" t="s">
        <v>5</v>
      </c>
      <c r="F7" s="11">
        <v>77</v>
      </c>
      <c r="G7" s="11">
        <v>1</v>
      </c>
      <c r="H7" s="11">
        <v>73</v>
      </c>
      <c r="I7" s="11"/>
      <c r="J7" s="11">
        <v>80</v>
      </c>
      <c r="K7" s="11"/>
      <c r="L7" s="11">
        <v>69</v>
      </c>
      <c r="M7" s="11"/>
      <c r="N7" s="11">
        <v>81</v>
      </c>
      <c r="O7" s="11"/>
      <c r="P7" s="11">
        <v>73</v>
      </c>
      <c r="Q7" s="11">
        <v>1</v>
      </c>
      <c r="R7" s="1">
        <f>SUM(F7:Q7)</f>
        <v>455</v>
      </c>
      <c r="S7" s="4">
        <f>SUM(G7,I7,K7,M7,Q7,O7)</f>
        <v>2</v>
      </c>
      <c r="T7" s="79">
        <v>1517548</v>
      </c>
    </row>
    <row r="8" spans="1:20" ht="15.75" x14ac:dyDescent="0.25">
      <c r="A8" s="15">
        <v>3</v>
      </c>
      <c r="B8" t="s">
        <v>100</v>
      </c>
      <c r="C8" t="s">
        <v>7</v>
      </c>
      <c r="E8" s="4" t="s">
        <v>5</v>
      </c>
      <c r="F8" s="11">
        <v>66</v>
      </c>
      <c r="G8" s="11">
        <v>1</v>
      </c>
      <c r="H8" s="11">
        <v>74</v>
      </c>
      <c r="I8" s="11"/>
      <c r="J8" s="11">
        <v>71</v>
      </c>
      <c r="K8" s="11">
        <v>1</v>
      </c>
      <c r="L8" s="11">
        <v>64</v>
      </c>
      <c r="M8" s="11"/>
      <c r="N8" s="11">
        <v>72</v>
      </c>
      <c r="O8" s="11"/>
      <c r="P8" s="11">
        <v>79</v>
      </c>
      <c r="Q8" s="11">
        <v>1</v>
      </c>
      <c r="R8" s="1">
        <f>SUM(F8:Q8)</f>
        <v>429</v>
      </c>
      <c r="S8" s="4">
        <f>SUM(G8,I8,K8,M8,Q8,O8)</f>
        <v>3</v>
      </c>
      <c r="T8" t="s">
        <v>163</v>
      </c>
    </row>
    <row r="9" spans="1:20" ht="15.75" x14ac:dyDescent="0.25">
      <c r="A9" s="15">
        <v>4</v>
      </c>
      <c r="B9" t="s">
        <v>93</v>
      </c>
      <c r="C9" t="s">
        <v>7</v>
      </c>
      <c r="E9" s="4" t="s">
        <v>5</v>
      </c>
      <c r="F9" s="11">
        <v>78</v>
      </c>
      <c r="G9" s="11">
        <v>1</v>
      </c>
      <c r="H9" s="11">
        <v>62</v>
      </c>
      <c r="I9" s="11"/>
      <c r="J9" s="11">
        <v>68</v>
      </c>
      <c r="K9" s="11"/>
      <c r="L9" s="11">
        <v>56</v>
      </c>
      <c r="M9" s="11"/>
      <c r="N9" s="11">
        <v>66</v>
      </c>
      <c r="O9" s="11"/>
      <c r="P9" s="11">
        <v>74</v>
      </c>
      <c r="Q9" s="11">
        <v>1</v>
      </c>
      <c r="R9" s="1">
        <f>SUM(F9:Q9)</f>
        <v>406</v>
      </c>
      <c r="S9" s="4">
        <f>SUM(G9,I9,K9,M9,Q9,O9)</f>
        <v>2</v>
      </c>
      <c r="T9" t="s">
        <v>163</v>
      </c>
    </row>
    <row r="10" spans="1:20" ht="15.75" x14ac:dyDescent="0.25">
      <c r="E10" s="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"/>
      <c r="S10" s="4"/>
    </row>
    <row r="11" spans="1:20" ht="15.75" x14ac:dyDescent="0.25">
      <c r="E11" s="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"/>
      <c r="S11" s="4"/>
    </row>
    <row r="12" spans="1:20" ht="15.75" x14ac:dyDescent="0.25">
      <c r="E12" s="4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"/>
      <c r="S12" s="4"/>
    </row>
  </sheetData>
  <sortState ref="B6:S9">
    <sortCondition descending="1" ref="R6:R9"/>
    <sortCondition descending="1" ref="S6:S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workbookViewId="0"/>
  </sheetViews>
  <sheetFormatPr defaultRowHeight="18.75" x14ac:dyDescent="0.3"/>
  <cols>
    <col min="1" max="1" width="4.28515625" style="15" customWidth="1"/>
    <col min="2" max="2" width="21.42578125" bestFit="1" customWidth="1"/>
    <col min="3" max="4" width="17.42578125" customWidth="1"/>
    <col min="5" max="5" width="3.7109375" customWidth="1"/>
    <col min="6" max="6" width="2" bestFit="1" customWidth="1"/>
    <col min="7" max="7" width="3.7109375" customWidth="1"/>
    <col min="8" max="8" width="2" bestFit="1" customWidth="1"/>
    <col min="9" max="9" width="3.7109375" customWidth="1"/>
    <col min="10" max="10" width="2" bestFit="1" customWidth="1"/>
    <col min="11" max="11" width="3.7109375" customWidth="1"/>
    <col min="12" max="12" width="2" bestFit="1" customWidth="1"/>
    <col min="13" max="13" width="5.5703125" bestFit="1" customWidth="1"/>
    <col min="14" max="14" width="3.7109375" customWidth="1"/>
    <col min="15" max="15" width="2.140625" bestFit="1" customWidth="1"/>
    <col min="16" max="16" width="3.7109375" customWidth="1"/>
    <col min="17" max="17" width="2.140625" bestFit="1" customWidth="1"/>
    <col min="18" max="18" width="3.7109375" customWidth="1"/>
    <col min="19" max="19" width="2.140625" bestFit="1" customWidth="1"/>
    <col min="20" max="20" width="3.7109375" customWidth="1"/>
    <col min="21" max="21" width="2.140625" bestFit="1" customWidth="1"/>
    <col min="22" max="22" width="5.5703125" bestFit="1" customWidth="1"/>
    <col min="23" max="23" width="3.7109375" customWidth="1"/>
    <col min="24" max="24" width="2.140625" bestFit="1" customWidth="1"/>
    <col min="25" max="25" width="3.7109375" customWidth="1"/>
    <col min="26" max="26" width="3" bestFit="1" customWidth="1"/>
    <col min="27" max="27" width="3.7109375" customWidth="1"/>
    <col min="28" max="28" width="2.140625" bestFit="1" customWidth="1"/>
    <col min="29" max="29" width="3.7109375" customWidth="1"/>
    <col min="30" max="30" width="2.140625" bestFit="1" customWidth="1"/>
    <col min="31" max="31" width="5.5703125" bestFit="1" customWidth="1"/>
    <col min="32" max="32" width="7" bestFit="1" customWidth="1"/>
    <col min="33" max="33" width="4.140625" bestFit="1" customWidth="1"/>
    <col min="34" max="34" width="9.140625" style="32"/>
  </cols>
  <sheetData>
    <row r="1" spans="1:34" ht="21" x14ac:dyDescent="0.35">
      <c r="B1" s="12" t="s">
        <v>78</v>
      </c>
    </row>
    <row r="2" spans="1:34" ht="21" x14ac:dyDescent="0.35">
      <c r="B2" s="12" t="s">
        <v>16</v>
      </c>
    </row>
    <row r="3" spans="1:34" ht="21" x14ac:dyDescent="0.35">
      <c r="B3" s="12" t="s">
        <v>79</v>
      </c>
      <c r="M3" t="s">
        <v>0</v>
      </c>
      <c r="V3" t="s">
        <v>0</v>
      </c>
      <c r="AE3" t="s">
        <v>0</v>
      </c>
    </row>
    <row r="4" spans="1:34" x14ac:dyDescent="0.3">
      <c r="B4" s="51" t="s">
        <v>146</v>
      </c>
      <c r="M4" t="s">
        <v>59</v>
      </c>
      <c r="V4" t="s">
        <v>60</v>
      </c>
      <c r="AE4" t="s">
        <v>61</v>
      </c>
      <c r="AH4" s="32" t="s">
        <v>92</v>
      </c>
    </row>
    <row r="5" spans="1:34" s="49" customFormat="1" ht="21" x14ac:dyDescent="0.35">
      <c r="A5" s="47"/>
      <c r="B5" s="66" t="s">
        <v>84</v>
      </c>
      <c r="C5" s="49" t="s">
        <v>83</v>
      </c>
      <c r="D5" s="49" t="s">
        <v>82</v>
      </c>
      <c r="E5" s="33">
        <v>1</v>
      </c>
      <c r="F5" s="33" t="s">
        <v>25</v>
      </c>
      <c r="G5" s="33">
        <v>2</v>
      </c>
      <c r="H5" s="33" t="s">
        <v>25</v>
      </c>
      <c r="I5" s="33">
        <v>3</v>
      </c>
      <c r="J5" s="33" t="s">
        <v>25</v>
      </c>
      <c r="K5" s="33">
        <v>4</v>
      </c>
      <c r="L5" s="33" t="s">
        <v>25</v>
      </c>
      <c r="M5" s="48" t="s">
        <v>26</v>
      </c>
      <c r="N5" s="33">
        <v>5</v>
      </c>
      <c r="O5" s="33" t="s">
        <v>2</v>
      </c>
      <c r="P5" s="33">
        <v>6</v>
      </c>
      <c r="Q5" s="33" t="s">
        <v>2</v>
      </c>
      <c r="R5" s="33">
        <v>7</v>
      </c>
      <c r="S5" s="33" t="s">
        <v>2</v>
      </c>
      <c r="T5" s="33">
        <v>8</v>
      </c>
      <c r="U5" s="33" t="s">
        <v>2</v>
      </c>
      <c r="V5" s="48" t="s">
        <v>26</v>
      </c>
      <c r="W5" s="33">
        <v>9</v>
      </c>
      <c r="X5" s="33" t="s">
        <v>2</v>
      </c>
      <c r="Y5" s="33">
        <v>10</v>
      </c>
      <c r="Z5" s="33" t="s">
        <v>2</v>
      </c>
      <c r="AA5" s="33">
        <v>11</v>
      </c>
      <c r="AB5" s="33" t="s">
        <v>2</v>
      </c>
      <c r="AC5" s="33">
        <v>12</v>
      </c>
      <c r="AD5" s="33" t="s">
        <v>2</v>
      </c>
      <c r="AE5" s="48" t="s">
        <v>26</v>
      </c>
      <c r="AF5" s="48" t="s">
        <v>1</v>
      </c>
      <c r="AG5" s="48" t="s">
        <v>2</v>
      </c>
      <c r="AH5" s="50"/>
    </row>
    <row r="6" spans="1:34" x14ac:dyDescent="0.3">
      <c r="A6" s="15">
        <v>1</v>
      </c>
      <c r="B6" s="23" t="s">
        <v>40</v>
      </c>
      <c r="C6" t="s">
        <v>58</v>
      </c>
      <c r="D6" t="s">
        <v>111</v>
      </c>
      <c r="E6" s="15">
        <v>37</v>
      </c>
      <c r="F6" s="16"/>
      <c r="G6" s="15">
        <v>42</v>
      </c>
      <c r="H6" s="16"/>
      <c r="I6" s="15">
        <v>41</v>
      </c>
      <c r="J6" s="16"/>
      <c r="K6" s="15">
        <v>46</v>
      </c>
      <c r="L6" s="16">
        <v>1</v>
      </c>
      <c r="M6" s="22">
        <f>SUM(E6,G6,I6,K6)</f>
        <v>166</v>
      </c>
      <c r="N6" s="15">
        <v>42</v>
      </c>
      <c r="O6" s="16"/>
      <c r="P6" s="15">
        <v>34</v>
      </c>
      <c r="Q6" s="16">
        <v>1</v>
      </c>
      <c r="R6" s="15">
        <v>39</v>
      </c>
      <c r="S6" s="16">
        <v>1</v>
      </c>
      <c r="T6" s="15">
        <v>44</v>
      </c>
      <c r="U6" s="16">
        <v>1</v>
      </c>
      <c r="V6" s="22">
        <f>SUM(N6,P6,R6,T6)</f>
        <v>159</v>
      </c>
      <c r="W6" s="15">
        <v>33</v>
      </c>
      <c r="X6" s="16"/>
      <c r="Y6" s="15">
        <v>37</v>
      </c>
      <c r="Z6" s="16"/>
      <c r="AA6" s="15">
        <v>41</v>
      </c>
      <c r="AB6" s="16"/>
      <c r="AC6" s="15">
        <v>43</v>
      </c>
      <c r="AD6" s="16"/>
      <c r="AE6" s="22">
        <f>SUM(W6,Y6,AA6,AC6)</f>
        <v>154</v>
      </c>
      <c r="AF6" s="22">
        <f>SUM(AE6,V6,M6)</f>
        <v>479</v>
      </c>
      <c r="AG6" s="22">
        <f>SUM(F6,H6,J6,L6,O6,Q6,S6,U6,X6,Z6,AB6,AD6)</f>
        <v>4</v>
      </c>
    </row>
    <row r="7" spans="1:34" s="49" customFormat="1" x14ac:dyDescent="0.3">
      <c r="A7" s="47"/>
      <c r="B7" s="27"/>
      <c r="E7" s="47"/>
      <c r="F7" s="47"/>
      <c r="G7" s="47"/>
      <c r="H7" s="47"/>
      <c r="I7" s="47"/>
      <c r="J7" s="47"/>
      <c r="K7" s="47"/>
      <c r="L7" s="47"/>
      <c r="M7" s="48"/>
      <c r="N7" s="47"/>
      <c r="O7" s="47"/>
      <c r="P7" s="47"/>
      <c r="Q7" s="47"/>
      <c r="R7" s="47"/>
      <c r="S7" s="47"/>
      <c r="T7" s="47"/>
      <c r="U7" s="47"/>
      <c r="V7" s="48"/>
      <c r="W7" s="47"/>
      <c r="X7" s="47"/>
      <c r="Y7" s="47"/>
      <c r="Z7" s="47"/>
      <c r="AA7" s="47"/>
      <c r="AB7" s="47"/>
      <c r="AC7" s="47"/>
      <c r="AD7" s="47"/>
      <c r="AE7" s="48"/>
      <c r="AF7" s="48"/>
      <c r="AG7" s="48"/>
      <c r="AH7" s="50"/>
    </row>
    <row r="8" spans="1:34" x14ac:dyDescent="0.3">
      <c r="A8" s="15">
        <v>2</v>
      </c>
      <c r="B8" s="23" t="s">
        <v>42</v>
      </c>
      <c r="C8" t="s">
        <v>7</v>
      </c>
      <c r="D8" t="s">
        <v>89</v>
      </c>
      <c r="E8" s="15">
        <v>40</v>
      </c>
      <c r="F8" s="16">
        <v>1</v>
      </c>
      <c r="G8" s="15">
        <v>46</v>
      </c>
      <c r="H8" s="16">
        <v>1</v>
      </c>
      <c r="I8" s="15">
        <v>42</v>
      </c>
      <c r="J8" s="16">
        <v>1</v>
      </c>
      <c r="K8" s="15">
        <v>43</v>
      </c>
      <c r="L8" s="16"/>
      <c r="M8" s="22">
        <f t="shared" ref="M8:M13" si="0">SUM(E8,G8,I8,K8)</f>
        <v>171</v>
      </c>
      <c r="N8" s="15">
        <v>45</v>
      </c>
      <c r="O8" s="16">
        <v>1</v>
      </c>
      <c r="P8" s="15">
        <v>41</v>
      </c>
      <c r="Q8" s="16" t="s">
        <v>0</v>
      </c>
      <c r="R8" s="15">
        <v>46</v>
      </c>
      <c r="S8" s="16">
        <v>1</v>
      </c>
      <c r="T8" s="15">
        <v>42</v>
      </c>
      <c r="U8" s="16"/>
      <c r="V8" s="22">
        <f t="shared" ref="V8:V13" si="1">SUM(N8,P8,R8,T8)</f>
        <v>174</v>
      </c>
      <c r="W8" s="15">
        <v>43</v>
      </c>
      <c r="X8" s="16"/>
      <c r="Y8" s="15">
        <v>41</v>
      </c>
      <c r="Z8" s="16"/>
      <c r="AA8" s="15">
        <v>43</v>
      </c>
      <c r="AB8" s="16">
        <v>1</v>
      </c>
      <c r="AC8" s="15">
        <v>38</v>
      </c>
      <c r="AD8" s="16"/>
      <c r="AE8" s="22">
        <f t="shared" ref="AE8:AE13" si="2">SUM(W8,Y8,AA8,AC8)</f>
        <v>165</v>
      </c>
      <c r="AF8" s="22">
        <f t="shared" ref="AF8:AF13" si="3">SUM(AE8,V8,M8)</f>
        <v>510</v>
      </c>
      <c r="AG8" s="22">
        <f t="shared" ref="AG8:AG13" si="4">SUM(F8,H8,J8,L8,O8,Q8,S8,U8,X8,Z8,AB8,AD8)</f>
        <v>6</v>
      </c>
    </row>
    <row r="9" spans="1:34" x14ac:dyDescent="0.3">
      <c r="A9" s="15">
        <v>3</v>
      </c>
      <c r="B9" s="23" t="s">
        <v>33</v>
      </c>
      <c r="C9" t="s">
        <v>7</v>
      </c>
      <c r="D9" t="s">
        <v>89</v>
      </c>
      <c r="E9" s="15">
        <v>41</v>
      </c>
      <c r="F9" s="16">
        <v>1</v>
      </c>
      <c r="G9" s="15">
        <v>46</v>
      </c>
      <c r="H9" s="16">
        <v>1</v>
      </c>
      <c r="I9" s="15">
        <v>48</v>
      </c>
      <c r="J9" s="16"/>
      <c r="K9" s="15">
        <v>37</v>
      </c>
      <c r="L9" s="16"/>
      <c r="M9" s="22">
        <f t="shared" si="0"/>
        <v>172</v>
      </c>
      <c r="N9" s="15">
        <v>44</v>
      </c>
      <c r="O9" s="16"/>
      <c r="P9" s="15">
        <v>43</v>
      </c>
      <c r="Q9" s="16">
        <v>1</v>
      </c>
      <c r="R9" s="15">
        <v>41</v>
      </c>
      <c r="S9" s="16">
        <v>2</v>
      </c>
      <c r="T9" s="15">
        <v>40</v>
      </c>
      <c r="U9" s="16">
        <v>1</v>
      </c>
      <c r="V9" s="22">
        <f t="shared" si="1"/>
        <v>168</v>
      </c>
      <c r="W9" s="15">
        <v>39</v>
      </c>
      <c r="X9" s="16"/>
      <c r="Y9" s="15">
        <v>43</v>
      </c>
      <c r="Z9" s="16">
        <v>2</v>
      </c>
      <c r="AA9" s="15">
        <v>42</v>
      </c>
      <c r="AB9" s="16"/>
      <c r="AC9" s="15">
        <v>40</v>
      </c>
      <c r="AD9" s="16"/>
      <c r="AE9" s="22">
        <f t="shared" si="2"/>
        <v>164</v>
      </c>
      <c r="AF9" s="22">
        <f t="shared" si="3"/>
        <v>504</v>
      </c>
      <c r="AG9" s="22">
        <f t="shared" si="4"/>
        <v>8</v>
      </c>
    </row>
    <row r="10" spans="1:34" x14ac:dyDescent="0.3">
      <c r="A10" s="15">
        <v>4</v>
      </c>
      <c r="B10" s="27" t="s">
        <v>23</v>
      </c>
      <c r="C10" t="s">
        <v>24</v>
      </c>
      <c r="D10" t="s">
        <v>89</v>
      </c>
      <c r="E10" s="15">
        <v>45</v>
      </c>
      <c r="F10" s="16"/>
      <c r="G10" s="15">
        <v>42</v>
      </c>
      <c r="H10" s="16"/>
      <c r="I10" s="15">
        <v>48</v>
      </c>
      <c r="J10" s="16">
        <v>1</v>
      </c>
      <c r="K10" s="15">
        <v>46</v>
      </c>
      <c r="L10" s="16">
        <v>1</v>
      </c>
      <c r="M10" s="22">
        <f t="shared" si="0"/>
        <v>181</v>
      </c>
      <c r="N10" s="15">
        <v>39</v>
      </c>
      <c r="O10" s="16"/>
      <c r="P10" s="15">
        <v>40</v>
      </c>
      <c r="Q10" s="16"/>
      <c r="R10" s="15">
        <v>45</v>
      </c>
      <c r="S10" s="16"/>
      <c r="T10" s="15">
        <v>42</v>
      </c>
      <c r="U10" s="16"/>
      <c r="V10" s="22">
        <f t="shared" si="1"/>
        <v>166</v>
      </c>
      <c r="W10" s="15">
        <v>31</v>
      </c>
      <c r="X10" s="16"/>
      <c r="Y10" s="15">
        <v>33</v>
      </c>
      <c r="Z10" s="16">
        <v>1</v>
      </c>
      <c r="AA10" s="15">
        <v>40</v>
      </c>
      <c r="AB10" s="16"/>
      <c r="AC10" s="15">
        <v>41</v>
      </c>
      <c r="AD10" s="16"/>
      <c r="AE10" s="22">
        <f t="shared" si="2"/>
        <v>145</v>
      </c>
      <c r="AF10" s="22">
        <f t="shared" si="3"/>
        <v>492</v>
      </c>
      <c r="AG10" s="22">
        <f t="shared" si="4"/>
        <v>3</v>
      </c>
    </row>
    <row r="11" spans="1:34" x14ac:dyDescent="0.3">
      <c r="A11" s="15">
        <v>5</v>
      </c>
      <c r="B11" s="23" t="s">
        <v>23</v>
      </c>
      <c r="C11" t="s">
        <v>24</v>
      </c>
      <c r="D11" t="s">
        <v>89</v>
      </c>
      <c r="E11" s="15">
        <v>36</v>
      </c>
      <c r="F11" s="16"/>
      <c r="G11" s="15">
        <v>32</v>
      </c>
      <c r="H11" s="16"/>
      <c r="I11" s="15">
        <v>44</v>
      </c>
      <c r="J11" s="16"/>
      <c r="K11" s="15">
        <v>34</v>
      </c>
      <c r="L11" s="16"/>
      <c r="M11" s="22">
        <f t="shared" si="0"/>
        <v>146</v>
      </c>
      <c r="N11" s="15">
        <v>43</v>
      </c>
      <c r="O11" s="16">
        <v>2</v>
      </c>
      <c r="P11" s="15">
        <v>47</v>
      </c>
      <c r="Q11" s="16">
        <v>1</v>
      </c>
      <c r="R11" s="15">
        <v>48</v>
      </c>
      <c r="S11" s="16">
        <v>1</v>
      </c>
      <c r="T11" s="15">
        <v>40</v>
      </c>
      <c r="U11" s="16">
        <v>1</v>
      </c>
      <c r="V11" s="22">
        <f t="shared" si="1"/>
        <v>178</v>
      </c>
      <c r="W11" s="15">
        <v>42</v>
      </c>
      <c r="X11" s="16">
        <v>1</v>
      </c>
      <c r="Y11" s="15">
        <v>32</v>
      </c>
      <c r="Z11" s="16"/>
      <c r="AA11" s="15">
        <v>44</v>
      </c>
      <c r="AB11" s="16"/>
      <c r="AC11" s="15">
        <v>38</v>
      </c>
      <c r="AD11" s="16"/>
      <c r="AE11" s="22">
        <f t="shared" si="2"/>
        <v>156</v>
      </c>
      <c r="AF11" s="22">
        <f t="shared" si="3"/>
        <v>480</v>
      </c>
      <c r="AG11" s="22">
        <f t="shared" si="4"/>
        <v>6</v>
      </c>
    </row>
    <row r="12" spans="1:34" x14ac:dyDescent="0.3">
      <c r="A12" s="15">
        <v>6</v>
      </c>
      <c r="B12" s="27" t="s">
        <v>142</v>
      </c>
      <c r="C12" t="s">
        <v>24</v>
      </c>
      <c r="D12" t="s">
        <v>89</v>
      </c>
      <c r="E12" s="15">
        <v>29</v>
      </c>
      <c r="F12" s="16"/>
      <c r="G12" s="15">
        <v>28</v>
      </c>
      <c r="H12" s="16"/>
      <c r="I12" s="15">
        <v>37</v>
      </c>
      <c r="J12" s="16"/>
      <c r="K12" s="15">
        <v>19</v>
      </c>
      <c r="L12" s="16"/>
      <c r="M12" s="22">
        <f t="shared" si="0"/>
        <v>113</v>
      </c>
      <c r="N12" s="15">
        <v>27</v>
      </c>
      <c r="O12" s="16"/>
      <c r="P12" s="15">
        <v>44</v>
      </c>
      <c r="Q12" s="16"/>
      <c r="R12" s="15">
        <v>35</v>
      </c>
      <c r="S12" s="16"/>
      <c r="T12" s="15">
        <v>19</v>
      </c>
      <c r="U12" s="16"/>
      <c r="V12" s="22">
        <f t="shared" si="1"/>
        <v>125</v>
      </c>
      <c r="W12" s="15">
        <v>40</v>
      </c>
      <c r="X12" s="16"/>
      <c r="Y12" s="15">
        <v>41</v>
      </c>
      <c r="Z12" s="16"/>
      <c r="AA12" s="15">
        <v>34</v>
      </c>
      <c r="AB12" s="16"/>
      <c r="AC12" s="15">
        <v>25</v>
      </c>
      <c r="AD12" s="16"/>
      <c r="AE12" s="22">
        <f t="shared" si="2"/>
        <v>140</v>
      </c>
      <c r="AF12" s="22">
        <f t="shared" si="3"/>
        <v>378</v>
      </c>
      <c r="AG12" s="22">
        <f t="shared" si="4"/>
        <v>0</v>
      </c>
    </row>
    <row r="13" spans="1:34" x14ac:dyDescent="0.3">
      <c r="A13" s="15">
        <v>7</v>
      </c>
      <c r="B13" s="27" t="s">
        <v>142</v>
      </c>
      <c r="C13" t="s">
        <v>24</v>
      </c>
      <c r="D13" t="s">
        <v>89</v>
      </c>
      <c r="E13" s="15">
        <v>23</v>
      </c>
      <c r="F13" s="16"/>
      <c r="G13" s="15">
        <v>42</v>
      </c>
      <c r="H13" s="16"/>
      <c r="I13" s="15">
        <v>23</v>
      </c>
      <c r="J13" s="16"/>
      <c r="K13" s="15">
        <v>32</v>
      </c>
      <c r="L13" s="16"/>
      <c r="M13" s="22">
        <f t="shared" si="0"/>
        <v>120</v>
      </c>
      <c r="N13" s="15">
        <v>28</v>
      </c>
      <c r="O13" s="16"/>
      <c r="P13" s="15">
        <v>35</v>
      </c>
      <c r="Q13" s="16"/>
      <c r="R13" s="15">
        <v>16</v>
      </c>
      <c r="S13" s="16"/>
      <c r="T13" s="15">
        <v>32</v>
      </c>
      <c r="U13" s="16"/>
      <c r="V13" s="22">
        <f t="shared" si="1"/>
        <v>111</v>
      </c>
      <c r="W13" s="15">
        <v>23</v>
      </c>
      <c r="X13" s="16">
        <v>1</v>
      </c>
      <c r="Y13" s="15">
        <v>37</v>
      </c>
      <c r="Z13" s="16">
        <v>1</v>
      </c>
      <c r="AA13" s="15">
        <v>27</v>
      </c>
      <c r="AB13" s="16"/>
      <c r="AC13" s="15">
        <v>14</v>
      </c>
      <c r="AD13" s="16"/>
      <c r="AE13" s="22">
        <f t="shared" si="2"/>
        <v>101</v>
      </c>
      <c r="AF13" s="22">
        <f t="shared" si="3"/>
        <v>332</v>
      </c>
      <c r="AG13" s="22">
        <f t="shared" si="4"/>
        <v>2</v>
      </c>
    </row>
    <row r="14" spans="1:34" s="49" customFormat="1" x14ac:dyDescent="0.3">
      <c r="A14" s="47"/>
      <c r="B14" s="27"/>
      <c r="E14" s="47"/>
      <c r="F14" s="47"/>
      <c r="G14" s="47"/>
      <c r="H14" s="47"/>
      <c r="I14" s="47"/>
      <c r="J14" s="47"/>
      <c r="K14" s="47"/>
      <c r="L14" s="47"/>
      <c r="M14" s="48"/>
      <c r="N14" s="47"/>
      <c r="O14" s="47"/>
      <c r="P14" s="47"/>
      <c r="Q14" s="47"/>
      <c r="R14" s="47"/>
      <c r="S14" s="47"/>
      <c r="T14" s="47"/>
      <c r="U14" s="47"/>
      <c r="V14" s="48"/>
      <c r="W14" s="47"/>
      <c r="X14" s="47"/>
      <c r="Y14" s="47"/>
      <c r="Z14" s="47"/>
      <c r="AA14" s="47"/>
      <c r="AB14" s="47"/>
      <c r="AC14" s="47"/>
      <c r="AD14" s="47"/>
      <c r="AE14" s="48"/>
      <c r="AF14" s="48"/>
      <c r="AG14" s="48"/>
      <c r="AH14" s="50"/>
    </row>
    <row r="15" spans="1:34" x14ac:dyDescent="0.3">
      <c r="A15" s="15">
        <v>8</v>
      </c>
      <c r="B15" s="24" t="s">
        <v>139</v>
      </c>
      <c r="C15" t="s">
        <v>58</v>
      </c>
      <c r="D15" t="s">
        <v>88</v>
      </c>
      <c r="E15" s="15">
        <v>49</v>
      </c>
      <c r="F15" s="16">
        <v>2</v>
      </c>
      <c r="G15" s="15">
        <v>48</v>
      </c>
      <c r="H15" s="16">
        <v>1</v>
      </c>
      <c r="I15" s="15">
        <v>48</v>
      </c>
      <c r="J15" s="16">
        <v>1</v>
      </c>
      <c r="K15" s="15">
        <v>48</v>
      </c>
      <c r="L15" s="16">
        <v>2</v>
      </c>
      <c r="M15" s="22">
        <f t="shared" ref="M15:M20" si="5">SUM(E15,G15,I15,K15)</f>
        <v>193</v>
      </c>
      <c r="N15" s="15">
        <v>48</v>
      </c>
      <c r="O15" s="16">
        <v>1</v>
      </c>
      <c r="P15" s="15">
        <v>47</v>
      </c>
      <c r="Q15" s="16">
        <v>1</v>
      </c>
      <c r="R15" s="15">
        <v>49</v>
      </c>
      <c r="S15" s="16"/>
      <c r="T15" s="15">
        <v>45</v>
      </c>
      <c r="U15" s="16"/>
      <c r="V15" s="22">
        <f t="shared" ref="V15:V20" si="6">SUM(N15,P15,R15,T15)</f>
        <v>189</v>
      </c>
      <c r="W15" s="15">
        <v>45</v>
      </c>
      <c r="X15" s="16"/>
      <c r="Y15" s="15">
        <v>47</v>
      </c>
      <c r="Z15" s="16">
        <v>2</v>
      </c>
      <c r="AA15" s="15">
        <v>33</v>
      </c>
      <c r="AB15" s="16"/>
      <c r="AC15" s="15">
        <v>49</v>
      </c>
      <c r="AD15" s="16"/>
      <c r="AE15" s="22">
        <f t="shared" ref="AE15:AE20" si="7">SUM(W15,Y15,AA15,AC15)</f>
        <v>174</v>
      </c>
      <c r="AF15" s="22">
        <f t="shared" ref="AF15:AF20" si="8">SUM(AE15,V15,M15)</f>
        <v>556</v>
      </c>
      <c r="AG15" s="22">
        <f t="shared" ref="AG15:AG20" si="9">SUM(F15,H15,J15,L15,O15,Q15,S15,U15,X15,Z15,AB15,AD15)</f>
        <v>10</v>
      </c>
      <c r="AH15" s="32" t="s">
        <v>101</v>
      </c>
    </row>
    <row r="16" spans="1:34" x14ac:dyDescent="0.3">
      <c r="A16" s="15">
        <v>9</v>
      </c>
      <c r="B16" s="23" t="s">
        <v>37</v>
      </c>
      <c r="C16" t="s">
        <v>56</v>
      </c>
      <c r="D16" t="s">
        <v>88</v>
      </c>
      <c r="E16" s="15">
        <v>48</v>
      </c>
      <c r="F16" s="16">
        <v>1</v>
      </c>
      <c r="G16" s="15">
        <v>47</v>
      </c>
      <c r="H16" s="16"/>
      <c r="I16" s="15">
        <v>46</v>
      </c>
      <c r="J16" s="16">
        <v>1</v>
      </c>
      <c r="K16" s="15">
        <v>48</v>
      </c>
      <c r="L16" s="16">
        <v>1</v>
      </c>
      <c r="M16" s="22">
        <f t="shared" si="5"/>
        <v>189</v>
      </c>
      <c r="N16" s="15">
        <v>48</v>
      </c>
      <c r="O16" s="16"/>
      <c r="P16" s="15">
        <v>44</v>
      </c>
      <c r="Q16" s="16">
        <v>1</v>
      </c>
      <c r="R16" s="15">
        <v>49</v>
      </c>
      <c r="S16" s="16">
        <v>2</v>
      </c>
      <c r="T16" s="15">
        <v>46</v>
      </c>
      <c r="U16" s="16">
        <v>1</v>
      </c>
      <c r="V16" s="22">
        <f t="shared" si="6"/>
        <v>187</v>
      </c>
      <c r="W16" s="15">
        <v>42</v>
      </c>
      <c r="X16" s="16"/>
      <c r="Y16" s="15">
        <v>43</v>
      </c>
      <c r="Z16" s="16"/>
      <c r="AA16" s="15">
        <v>48</v>
      </c>
      <c r="AB16" s="16">
        <v>1</v>
      </c>
      <c r="AC16" s="15">
        <v>45</v>
      </c>
      <c r="AD16" s="16">
        <v>2</v>
      </c>
      <c r="AE16" s="22">
        <f t="shared" si="7"/>
        <v>178</v>
      </c>
      <c r="AF16" s="22">
        <f t="shared" si="8"/>
        <v>554</v>
      </c>
      <c r="AG16" s="22">
        <f t="shared" si="9"/>
        <v>10</v>
      </c>
      <c r="AH16" s="32" t="s">
        <v>101</v>
      </c>
    </row>
    <row r="17" spans="1:34" x14ac:dyDescent="0.3">
      <c r="A17" s="15">
        <v>10</v>
      </c>
      <c r="B17" s="23" t="s">
        <v>22</v>
      </c>
      <c r="C17" t="s">
        <v>7</v>
      </c>
      <c r="D17" t="s">
        <v>88</v>
      </c>
      <c r="E17" s="15">
        <v>49</v>
      </c>
      <c r="F17" s="16">
        <v>2</v>
      </c>
      <c r="G17" s="15">
        <v>47</v>
      </c>
      <c r="H17" s="16"/>
      <c r="I17" s="15">
        <v>47</v>
      </c>
      <c r="J17" s="16">
        <v>1</v>
      </c>
      <c r="K17" s="15">
        <v>48</v>
      </c>
      <c r="L17" s="16">
        <v>2</v>
      </c>
      <c r="M17" s="22">
        <f t="shared" si="5"/>
        <v>191</v>
      </c>
      <c r="N17" s="15">
        <v>40</v>
      </c>
      <c r="O17" s="16"/>
      <c r="P17" s="15">
        <v>46</v>
      </c>
      <c r="Q17" s="16"/>
      <c r="R17" s="15">
        <v>44</v>
      </c>
      <c r="S17" s="16">
        <v>1</v>
      </c>
      <c r="T17" s="15">
        <v>50</v>
      </c>
      <c r="U17" s="16">
        <v>1</v>
      </c>
      <c r="V17" s="22">
        <f t="shared" si="6"/>
        <v>180</v>
      </c>
      <c r="W17" s="15">
        <v>39</v>
      </c>
      <c r="X17" s="16"/>
      <c r="Y17" s="15">
        <v>49</v>
      </c>
      <c r="Z17" s="16"/>
      <c r="AA17" s="15">
        <v>40</v>
      </c>
      <c r="AB17" s="16"/>
      <c r="AC17" s="15">
        <v>46</v>
      </c>
      <c r="AD17" s="16">
        <v>1</v>
      </c>
      <c r="AE17" s="22">
        <f t="shared" si="7"/>
        <v>174</v>
      </c>
      <c r="AF17" s="22">
        <f t="shared" si="8"/>
        <v>545</v>
      </c>
      <c r="AG17" s="22">
        <f t="shared" si="9"/>
        <v>8</v>
      </c>
      <c r="AH17" s="32" t="s">
        <v>101</v>
      </c>
    </row>
    <row r="18" spans="1:34" x14ac:dyDescent="0.3">
      <c r="A18" s="15">
        <v>11</v>
      </c>
      <c r="B18" s="23" t="s">
        <v>9</v>
      </c>
      <c r="C18" t="s">
        <v>24</v>
      </c>
      <c r="D18" t="s">
        <v>88</v>
      </c>
      <c r="E18" s="15">
        <v>48</v>
      </c>
      <c r="F18" s="16">
        <v>2</v>
      </c>
      <c r="G18" s="15">
        <v>49</v>
      </c>
      <c r="H18" s="16"/>
      <c r="I18" s="15">
        <v>45</v>
      </c>
      <c r="J18" s="16">
        <v>1</v>
      </c>
      <c r="K18" s="15">
        <v>48</v>
      </c>
      <c r="L18" s="16"/>
      <c r="M18" s="22">
        <f t="shared" si="5"/>
        <v>190</v>
      </c>
      <c r="N18" s="15">
        <v>43</v>
      </c>
      <c r="O18" s="16"/>
      <c r="P18" s="15">
        <v>46</v>
      </c>
      <c r="Q18" s="16">
        <v>1</v>
      </c>
      <c r="R18" s="15">
        <v>46</v>
      </c>
      <c r="S18" s="16"/>
      <c r="T18" s="15">
        <v>46</v>
      </c>
      <c r="U18" s="16">
        <v>1</v>
      </c>
      <c r="V18" s="22">
        <f t="shared" si="6"/>
        <v>181</v>
      </c>
      <c r="W18" s="15">
        <v>40</v>
      </c>
      <c r="X18" s="16"/>
      <c r="Y18" s="15">
        <v>45</v>
      </c>
      <c r="Z18" s="16">
        <v>1</v>
      </c>
      <c r="AA18" s="15">
        <v>44</v>
      </c>
      <c r="AB18" s="16">
        <v>1</v>
      </c>
      <c r="AC18" s="15">
        <v>44</v>
      </c>
      <c r="AD18" s="16">
        <v>1</v>
      </c>
      <c r="AE18" s="22">
        <f t="shared" si="7"/>
        <v>173</v>
      </c>
      <c r="AF18" s="22">
        <f t="shared" si="8"/>
        <v>544</v>
      </c>
      <c r="AG18" s="22">
        <f t="shared" si="9"/>
        <v>8</v>
      </c>
      <c r="AH18" s="32" t="s">
        <v>101</v>
      </c>
    </row>
    <row r="19" spans="1:34" x14ac:dyDescent="0.3">
      <c r="A19" s="15">
        <v>12</v>
      </c>
      <c r="B19" s="23" t="s">
        <v>3</v>
      </c>
      <c r="C19" t="s">
        <v>24</v>
      </c>
      <c r="D19" t="s">
        <v>88</v>
      </c>
      <c r="E19" s="15">
        <v>43</v>
      </c>
      <c r="F19" s="16" t="s">
        <v>0</v>
      </c>
      <c r="G19" s="15">
        <v>49</v>
      </c>
      <c r="H19" s="16">
        <v>2</v>
      </c>
      <c r="I19" s="15">
        <v>45</v>
      </c>
      <c r="J19" s="16">
        <v>1</v>
      </c>
      <c r="K19" s="15">
        <v>44</v>
      </c>
      <c r="L19" s="16" t="s">
        <v>0</v>
      </c>
      <c r="M19" s="22">
        <f t="shared" si="5"/>
        <v>181</v>
      </c>
      <c r="N19" s="15">
        <v>44</v>
      </c>
      <c r="O19" s="16">
        <v>2</v>
      </c>
      <c r="P19" s="15">
        <v>46</v>
      </c>
      <c r="Q19" s="16"/>
      <c r="R19" s="15">
        <v>47</v>
      </c>
      <c r="S19" s="16"/>
      <c r="T19" s="15">
        <v>47</v>
      </c>
      <c r="U19" s="16">
        <v>1</v>
      </c>
      <c r="V19" s="22">
        <f t="shared" si="6"/>
        <v>184</v>
      </c>
      <c r="W19" s="15">
        <v>42</v>
      </c>
      <c r="X19" s="16"/>
      <c r="Y19" s="15">
        <v>43</v>
      </c>
      <c r="Z19" s="16"/>
      <c r="AA19" s="15">
        <v>46</v>
      </c>
      <c r="AB19" s="16">
        <v>2</v>
      </c>
      <c r="AC19" s="15">
        <v>43</v>
      </c>
      <c r="AD19" s="16"/>
      <c r="AE19" s="22">
        <f t="shared" si="7"/>
        <v>174</v>
      </c>
      <c r="AF19" s="22">
        <f t="shared" si="8"/>
        <v>539</v>
      </c>
      <c r="AG19" s="22">
        <f t="shared" si="9"/>
        <v>8</v>
      </c>
    </row>
    <row r="20" spans="1:34" x14ac:dyDescent="0.3">
      <c r="A20" s="15">
        <v>13</v>
      </c>
      <c r="B20" s="23" t="s">
        <v>34</v>
      </c>
      <c r="C20" t="s">
        <v>7</v>
      </c>
      <c r="D20" t="s">
        <v>88</v>
      </c>
      <c r="E20" s="15">
        <v>41</v>
      </c>
      <c r="F20" s="16"/>
      <c r="G20" s="15">
        <v>45</v>
      </c>
      <c r="H20" s="16"/>
      <c r="I20" s="15">
        <v>43</v>
      </c>
      <c r="J20" s="16"/>
      <c r="K20" s="15">
        <v>45</v>
      </c>
      <c r="L20" s="16"/>
      <c r="M20" s="22">
        <f t="shared" si="5"/>
        <v>174</v>
      </c>
      <c r="N20" s="15">
        <v>41</v>
      </c>
      <c r="O20" s="16"/>
      <c r="P20" s="15">
        <v>47</v>
      </c>
      <c r="Q20" s="16"/>
      <c r="R20" s="15">
        <v>42</v>
      </c>
      <c r="S20" s="16"/>
      <c r="T20" s="15">
        <v>43</v>
      </c>
      <c r="U20" s="16"/>
      <c r="V20" s="22">
        <f t="shared" si="6"/>
        <v>173</v>
      </c>
      <c r="W20" s="15">
        <v>44</v>
      </c>
      <c r="X20" s="16">
        <v>1</v>
      </c>
      <c r="Y20" s="15">
        <v>43</v>
      </c>
      <c r="Z20" s="16">
        <v>1</v>
      </c>
      <c r="AA20" s="15">
        <v>43</v>
      </c>
      <c r="AB20" s="16">
        <v>1</v>
      </c>
      <c r="AC20" s="15">
        <v>42</v>
      </c>
      <c r="AD20" s="16"/>
      <c r="AE20" s="22">
        <f t="shared" si="7"/>
        <v>172</v>
      </c>
      <c r="AF20" s="22">
        <f t="shared" si="8"/>
        <v>519</v>
      </c>
      <c r="AG20" s="22">
        <f t="shared" si="9"/>
        <v>3</v>
      </c>
    </row>
    <row r="21" spans="1:34" s="49" customFormat="1" x14ac:dyDescent="0.3">
      <c r="A21" s="47"/>
      <c r="B21" s="27"/>
      <c r="E21" s="47"/>
      <c r="F21" s="47"/>
      <c r="G21" s="47"/>
      <c r="H21" s="47"/>
      <c r="I21" s="47"/>
      <c r="J21" s="47"/>
      <c r="K21" s="47"/>
      <c r="L21" s="47"/>
      <c r="M21" s="48"/>
      <c r="N21" s="47"/>
      <c r="O21" s="47"/>
      <c r="P21" s="47"/>
      <c r="Q21" s="47"/>
      <c r="R21" s="47"/>
      <c r="S21" s="47"/>
      <c r="T21" s="47"/>
      <c r="U21" s="47"/>
      <c r="V21" s="48"/>
      <c r="W21" s="47"/>
      <c r="X21" s="47"/>
      <c r="Y21" s="47"/>
      <c r="Z21" s="47"/>
      <c r="AA21" s="47"/>
      <c r="AB21" s="47"/>
      <c r="AC21" s="47"/>
      <c r="AD21" s="47"/>
      <c r="AE21" s="48"/>
      <c r="AF21" s="48"/>
      <c r="AG21" s="48"/>
      <c r="AH21" s="50"/>
    </row>
    <row r="22" spans="1:34" x14ac:dyDescent="0.3">
      <c r="A22" s="15">
        <v>14</v>
      </c>
      <c r="B22" s="24" t="s">
        <v>35</v>
      </c>
      <c r="C22" t="s">
        <v>7</v>
      </c>
      <c r="D22" t="s">
        <v>105</v>
      </c>
      <c r="E22" s="15">
        <v>46</v>
      </c>
      <c r="F22" s="16"/>
      <c r="G22" s="15">
        <v>39</v>
      </c>
      <c r="H22" s="16"/>
      <c r="I22" s="15">
        <v>48</v>
      </c>
      <c r="J22" s="16">
        <v>2</v>
      </c>
      <c r="K22" s="15">
        <v>45</v>
      </c>
      <c r="L22" s="16"/>
      <c r="M22" s="22">
        <f>SUM(E22,G22,I22,K22)</f>
        <v>178</v>
      </c>
      <c r="N22" s="15">
        <v>45</v>
      </c>
      <c r="O22" s="16"/>
      <c r="P22" s="15">
        <v>38</v>
      </c>
      <c r="Q22" s="16">
        <v>1</v>
      </c>
      <c r="R22" s="15">
        <v>46</v>
      </c>
      <c r="S22" s="16"/>
      <c r="T22" s="15">
        <v>48</v>
      </c>
      <c r="U22" s="16">
        <v>1</v>
      </c>
      <c r="V22" s="22">
        <f>SUM(N22,P22,R22,T22)</f>
        <v>177</v>
      </c>
      <c r="W22" s="15">
        <v>37</v>
      </c>
      <c r="X22" s="16"/>
      <c r="Y22" s="15">
        <v>40</v>
      </c>
      <c r="Z22" s="16"/>
      <c r="AA22" s="15">
        <v>44</v>
      </c>
      <c r="AB22" s="16"/>
      <c r="AC22" s="15">
        <v>45</v>
      </c>
      <c r="AD22" s="16"/>
      <c r="AE22" s="22">
        <f>SUM(W22,Y22,AA22,AC22)</f>
        <v>166</v>
      </c>
      <c r="AF22" s="22">
        <f>SUM(AE22,V22,M22)</f>
        <v>521</v>
      </c>
      <c r="AG22" s="22">
        <f>SUM(F22,H22,J22,L22,O22,Q22,S22,U22,X22,Z22,AB22,AD22)</f>
        <v>4</v>
      </c>
    </row>
    <row r="23" spans="1:34" s="49" customFormat="1" x14ac:dyDescent="0.3">
      <c r="A23" s="47"/>
      <c r="B23" s="31"/>
      <c r="E23" s="47"/>
      <c r="F23" s="47"/>
      <c r="G23" s="47"/>
      <c r="H23" s="47"/>
      <c r="I23" s="47"/>
      <c r="J23" s="47"/>
      <c r="K23" s="47"/>
      <c r="L23" s="47"/>
      <c r="M23" s="48"/>
      <c r="N23" s="47"/>
      <c r="O23" s="47"/>
      <c r="P23" s="47"/>
      <c r="Q23" s="47"/>
      <c r="R23" s="47"/>
      <c r="S23" s="47"/>
      <c r="T23" s="47"/>
      <c r="U23" s="47"/>
      <c r="V23" s="48"/>
      <c r="W23" s="47"/>
      <c r="X23" s="47"/>
      <c r="Y23" s="47"/>
      <c r="Z23" s="47"/>
      <c r="AA23" s="47"/>
      <c r="AB23" s="47"/>
      <c r="AC23" s="47"/>
      <c r="AD23" s="47"/>
      <c r="AE23" s="48"/>
      <c r="AF23" s="48"/>
      <c r="AG23" s="48"/>
      <c r="AH23" s="50"/>
    </row>
    <row r="24" spans="1:34" x14ac:dyDescent="0.3">
      <c r="A24" s="15">
        <v>15</v>
      </c>
      <c r="B24" s="27" t="s">
        <v>141</v>
      </c>
      <c r="C24" t="s">
        <v>7</v>
      </c>
      <c r="D24" t="s">
        <v>110</v>
      </c>
      <c r="E24" s="15">
        <v>49</v>
      </c>
      <c r="F24" s="16">
        <v>2</v>
      </c>
      <c r="G24" s="15">
        <v>48</v>
      </c>
      <c r="H24" s="16">
        <v>1</v>
      </c>
      <c r="I24" s="15">
        <v>43</v>
      </c>
      <c r="J24" s="16"/>
      <c r="K24" s="15">
        <v>43</v>
      </c>
      <c r="L24" s="16">
        <v>1</v>
      </c>
      <c r="M24" s="22">
        <f>SUM(E24,G24,I24,K24)</f>
        <v>183</v>
      </c>
      <c r="N24" s="15">
        <v>45</v>
      </c>
      <c r="O24" s="16">
        <v>2</v>
      </c>
      <c r="P24" s="15">
        <v>44</v>
      </c>
      <c r="Q24" s="16">
        <v>1</v>
      </c>
      <c r="R24" s="15">
        <v>43</v>
      </c>
      <c r="S24" s="16"/>
      <c r="T24" s="15">
        <v>45</v>
      </c>
      <c r="U24" s="16"/>
      <c r="V24" s="22">
        <f>SUM(N24,P24,R24,T24)</f>
        <v>177</v>
      </c>
      <c r="W24" s="15">
        <v>44</v>
      </c>
      <c r="X24" s="16"/>
      <c r="Y24" s="15">
        <v>46</v>
      </c>
      <c r="Z24" s="16"/>
      <c r="AA24" s="15">
        <v>49</v>
      </c>
      <c r="AB24" s="16">
        <v>1</v>
      </c>
      <c r="AC24" s="15">
        <v>44</v>
      </c>
      <c r="AD24" s="16"/>
      <c r="AE24" s="22">
        <f>SUM(W24,Y24,AA24,AC24)</f>
        <v>183</v>
      </c>
      <c r="AF24" s="22">
        <f>SUM(AE24,V24,M24)</f>
        <v>543</v>
      </c>
      <c r="AG24" s="22">
        <f>SUM(F24,H24,J24,L24,O24,Q24,S24,U24,X24,Z24,AB24,AD24)</f>
        <v>8</v>
      </c>
      <c r="AH24" s="32" t="s">
        <v>101</v>
      </c>
    </row>
    <row r="25" spans="1:34" x14ac:dyDescent="0.3">
      <c r="A25" s="15">
        <v>16</v>
      </c>
      <c r="B25" s="27" t="s">
        <v>34</v>
      </c>
      <c r="C25" t="s">
        <v>7</v>
      </c>
      <c r="D25" t="s">
        <v>110</v>
      </c>
      <c r="E25" s="15">
        <v>47</v>
      </c>
      <c r="F25" s="16">
        <v>1</v>
      </c>
      <c r="G25" s="15">
        <v>44</v>
      </c>
      <c r="H25" s="16"/>
      <c r="I25" s="15">
        <v>50</v>
      </c>
      <c r="J25" s="16">
        <v>3</v>
      </c>
      <c r="K25" s="15">
        <v>50</v>
      </c>
      <c r="L25" s="16">
        <v>3</v>
      </c>
      <c r="M25" s="22">
        <f>SUM(E25,G25,I25,K25)</f>
        <v>191</v>
      </c>
      <c r="N25" s="15">
        <v>45</v>
      </c>
      <c r="O25" s="16">
        <v>1</v>
      </c>
      <c r="P25" s="15">
        <v>30</v>
      </c>
      <c r="Q25" s="16">
        <v>1</v>
      </c>
      <c r="R25" s="15">
        <v>44</v>
      </c>
      <c r="S25" s="16"/>
      <c r="T25" s="15">
        <v>48</v>
      </c>
      <c r="U25" s="16">
        <v>3</v>
      </c>
      <c r="V25" s="22">
        <f>SUM(N25,P25,R25,T25)</f>
        <v>167</v>
      </c>
      <c r="W25" s="15">
        <v>39</v>
      </c>
      <c r="X25" s="16"/>
      <c r="Y25" s="15">
        <v>45</v>
      </c>
      <c r="Z25" s="16"/>
      <c r="AA25" s="15">
        <v>48</v>
      </c>
      <c r="AB25" s="16"/>
      <c r="AC25" s="15">
        <v>39</v>
      </c>
      <c r="AD25" s="16"/>
      <c r="AE25" s="22">
        <f>SUM(W25,Y25,AA25,AC25)</f>
        <v>171</v>
      </c>
      <c r="AF25" s="22">
        <f>SUM(AE25,V25,M25)</f>
        <v>529</v>
      </c>
      <c r="AG25" s="22">
        <f>SUM(F25,H25,J25,L25,O25,Q25,S25,U25,X25,Z25,AB25,AD25)</f>
        <v>12</v>
      </c>
      <c r="AH25" s="32" t="s">
        <v>101</v>
      </c>
    </row>
    <row r="26" spans="1:34" s="49" customFormat="1" x14ac:dyDescent="0.3">
      <c r="A26" s="47"/>
      <c r="B26" s="27"/>
      <c r="E26" s="47"/>
      <c r="F26" s="47"/>
      <c r="G26" s="47"/>
      <c r="H26" s="47"/>
      <c r="I26" s="47"/>
      <c r="J26" s="47"/>
      <c r="K26" s="47"/>
      <c r="L26" s="47"/>
      <c r="M26" s="48"/>
      <c r="N26" s="47"/>
      <c r="O26" s="47"/>
      <c r="P26" s="47"/>
      <c r="Q26" s="47"/>
      <c r="R26" s="47"/>
      <c r="S26" s="47"/>
      <c r="T26" s="47"/>
      <c r="U26" s="47"/>
      <c r="V26" s="48"/>
      <c r="W26" s="47"/>
      <c r="X26" s="47"/>
      <c r="Y26" s="47"/>
      <c r="Z26" s="47"/>
      <c r="AA26" s="47"/>
      <c r="AB26" s="47"/>
      <c r="AC26" s="47"/>
      <c r="AD26" s="47"/>
      <c r="AE26" s="48"/>
      <c r="AF26" s="48"/>
      <c r="AG26" s="48"/>
      <c r="AH26" s="50"/>
    </row>
    <row r="27" spans="1:34" x14ac:dyDescent="0.3">
      <c r="A27" s="15">
        <v>17</v>
      </c>
      <c r="B27" s="23" t="s">
        <v>46</v>
      </c>
      <c r="C27" t="s">
        <v>57</v>
      </c>
      <c r="D27" t="s">
        <v>87</v>
      </c>
      <c r="E27" s="15">
        <v>46</v>
      </c>
      <c r="F27" s="16"/>
      <c r="G27" s="15">
        <v>45</v>
      </c>
      <c r="H27" s="16"/>
      <c r="I27" s="15">
        <v>46</v>
      </c>
      <c r="J27" s="16">
        <v>2</v>
      </c>
      <c r="K27" s="15">
        <v>47</v>
      </c>
      <c r="L27" s="16">
        <v>1</v>
      </c>
      <c r="M27" s="22">
        <f>SUM(E27,G27,I27,K27)</f>
        <v>184</v>
      </c>
      <c r="N27" s="15">
        <v>45</v>
      </c>
      <c r="O27" s="16"/>
      <c r="P27" s="15">
        <v>44</v>
      </c>
      <c r="Q27" s="16">
        <v>1</v>
      </c>
      <c r="R27" s="15">
        <v>45</v>
      </c>
      <c r="S27" s="16">
        <v>1</v>
      </c>
      <c r="T27" s="15">
        <v>49</v>
      </c>
      <c r="U27" s="16">
        <v>2</v>
      </c>
      <c r="V27" s="22">
        <f>SUM(N27,P27,R27,T27)</f>
        <v>183</v>
      </c>
      <c r="W27" s="15">
        <v>43</v>
      </c>
      <c r="X27" s="16">
        <v>1</v>
      </c>
      <c r="Y27" s="15">
        <v>42</v>
      </c>
      <c r="Z27" s="16"/>
      <c r="AA27" s="15">
        <v>44</v>
      </c>
      <c r="AB27" s="16"/>
      <c r="AC27" s="15">
        <v>45</v>
      </c>
      <c r="AD27" s="16"/>
      <c r="AE27" s="22">
        <f>SUM(W27,Y27,AA27,AC27)</f>
        <v>174</v>
      </c>
      <c r="AF27" s="22">
        <f>SUM(AE27,V27,M27)</f>
        <v>541</v>
      </c>
      <c r="AG27" s="22">
        <f>SUM(F27,H27,J27,L27,O27,Q27,S27,U27,X27,Z27,AB27,AD27)</f>
        <v>8</v>
      </c>
      <c r="AH27" s="32" t="s">
        <v>101</v>
      </c>
    </row>
    <row r="28" spans="1:34" x14ac:dyDescent="0.3">
      <c r="A28" s="15">
        <v>18</v>
      </c>
      <c r="B28" s="23" t="s">
        <v>41</v>
      </c>
      <c r="C28" t="s">
        <v>57</v>
      </c>
      <c r="D28" t="s">
        <v>87</v>
      </c>
      <c r="E28" s="15">
        <v>47</v>
      </c>
      <c r="F28" s="16">
        <v>1</v>
      </c>
      <c r="G28" s="15">
        <v>49</v>
      </c>
      <c r="H28" s="16">
        <v>2</v>
      </c>
      <c r="I28" s="15">
        <v>46</v>
      </c>
      <c r="J28" s="16"/>
      <c r="K28" s="15">
        <v>42</v>
      </c>
      <c r="L28" s="16"/>
      <c r="M28" s="22">
        <f>SUM(E28,G28,I28,K28)</f>
        <v>184</v>
      </c>
      <c r="N28" s="15">
        <v>47</v>
      </c>
      <c r="O28" s="16"/>
      <c r="P28" s="15">
        <v>41</v>
      </c>
      <c r="Q28" s="16"/>
      <c r="R28" s="15">
        <v>47</v>
      </c>
      <c r="S28" s="16">
        <v>1</v>
      </c>
      <c r="T28" s="15">
        <v>45</v>
      </c>
      <c r="U28" s="16">
        <v>1</v>
      </c>
      <c r="V28" s="22">
        <f>SUM(N28,P28,R28,T28)</f>
        <v>180</v>
      </c>
      <c r="W28" s="15">
        <v>45</v>
      </c>
      <c r="X28" s="16"/>
      <c r="Y28" s="15">
        <v>38</v>
      </c>
      <c r="Z28" s="16"/>
      <c r="AA28" s="15">
        <v>44</v>
      </c>
      <c r="AB28" s="16">
        <v>1</v>
      </c>
      <c r="AC28" s="15">
        <v>47</v>
      </c>
      <c r="AD28" s="16">
        <v>1</v>
      </c>
      <c r="AE28" s="22">
        <f>SUM(W28,Y28,AA28,AC28)</f>
        <v>174</v>
      </c>
      <c r="AF28" s="22">
        <f>SUM(AE28,V28,M28)</f>
        <v>538</v>
      </c>
      <c r="AG28" s="22">
        <f>SUM(F28,H28,J28,L28,O28,Q28,S28,U28,X28,Z28,AB28,AD28)</f>
        <v>7</v>
      </c>
    </row>
    <row r="29" spans="1:34" x14ac:dyDescent="0.3">
      <c r="A29" s="15">
        <v>19</v>
      </c>
      <c r="B29" s="23" t="s">
        <v>44</v>
      </c>
      <c r="C29" t="s">
        <v>57</v>
      </c>
      <c r="D29" t="s">
        <v>87</v>
      </c>
      <c r="E29" s="15">
        <v>45</v>
      </c>
      <c r="F29" s="16">
        <v>2</v>
      </c>
      <c r="G29" s="15">
        <v>48</v>
      </c>
      <c r="H29" s="16">
        <v>3</v>
      </c>
      <c r="I29" s="15">
        <v>42</v>
      </c>
      <c r="J29" s="16"/>
      <c r="K29" s="15">
        <v>46</v>
      </c>
      <c r="L29" s="16">
        <v>3</v>
      </c>
      <c r="M29" s="22">
        <f>SUM(E29,G29,I29,K29)</f>
        <v>181</v>
      </c>
      <c r="N29" s="15">
        <v>47</v>
      </c>
      <c r="O29" s="16">
        <v>2</v>
      </c>
      <c r="P29" s="15">
        <v>44</v>
      </c>
      <c r="Q29" s="16">
        <v>1</v>
      </c>
      <c r="R29" s="15">
        <v>49</v>
      </c>
      <c r="S29" s="16">
        <v>1</v>
      </c>
      <c r="T29" s="15">
        <v>45</v>
      </c>
      <c r="U29" s="16">
        <v>1</v>
      </c>
      <c r="V29" s="22">
        <f>SUM(N29,P29,R29,T29)</f>
        <v>185</v>
      </c>
      <c r="W29" s="15">
        <v>39</v>
      </c>
      <c r="X29" s="16">
        <v>1</v>
      </c>
      <c r="Y29" s="15">
        <v>43</v>
      </c>
      <c r="Z29" s="16">
        <v>1</v>
      </c>
      <c r="AA29" s="15">
        <v>41</v>
      </c>
      <c r="AB29" s="16"/>
      <c r="AC29" s="15">
        <v>46</v>
      </c>
      <c r="AD29" s="16"/>
      <c r="AE29" s="22">
        <f>SUM(W29,Y29,AA29,AC29)</f>
        <v>169</v>
      </c>
      <c r="AF29" s="22">
        <f>SUM(AE29,V29,M29)</f>
        <v>535</v>
      </c>
      <c r="AG29" s="22">
        <f>SUM(F29,H29,J29,L29,O29,Q29,S29,U29,X29,Z29,AB29,AD29)</f>
        <v>15</v>
      </c>
    </row>
    <row r="30" spans="1:34" x14ac:dyDescent="0.3">
      <c r="A30" s="15">
        <v>20</v>
      </c>
      <c r="B30" s="27" t="s">
        <v>145</v>
      </c>
      <c r="C30" t="s">
        <v>7</v>
      </c>
      <c r="D30" t="s">
        <v>87</v>
      </c>
      <c r="E30" s="15">
        <v>45</v>
      </c>
      <c r="F30" s="16">
        <v>1</v>
      </c>
      <c r="G30" s="15">
        <v>48</v>
      </c>
      <c r="H30" s="16"/>
      <c r="I30" s="15">
        <v>46</v>
      </c>
      <c r="J30" s="16"/>
      <c r="K30" s="15">
        <v>45</v>
      </c>
      <c r="L30" s="16">
        <v>1</v>
      </c>
      <c r="M30" s="22">
        <f>SUM(E30,G30,I30,K30)</f>
        <v>184</v>
      </c>
      <c r="N30" s="15">
        <v>45</v>
      </c>
      <c r="O30" s="16">
        <v>1</v>
      </c>
      <c r="P30" s="15">
        <v>43</v>
      </c>
      <c r="Q30" s="16"/>
      <c r="R30" s="15">
        <v>42</v>
      </c>
      <c r="S30" s="16"/>
      <c r="T30" s="15">
        <v>45</v>
      </c>
      <c r="U30" s="16"/>
      <c r="V30" s="22">
        <f>SUM(N30,P30,R30,T30)</f>
        <v>175</v>
      </c>
      <c r="W30" s="15">
        <v>39</v>
      </c>
      <c r="X30" s="16"/>
      <c r="Y30" s="15">
        <v>34</v>
      </c>
      <c r="Z30" s="16"/>
      <c r="AA30" s="15">
        <v>44</v>
      </c>
      <c r="AB30" s="16">
        <v>1</v>
      </c>
      <c r="AC30" s="15">
        <v>42</v>
      </c>
      <c r="AD30" s="16">
        <v>1</v>
      </c>
      <c r="AE30" s="22">
        <f>SUM(W30,Y30,AA30,AC30)</f>
        <v>159</v>
      </c>
      <c r="AF30" s="22">
        <f>SUM(AE30,V30,M30)</f>
        <v>518</v>
      </c>
      <c r="AG30" s="22">
        <f>SUM(F30,H30,J30,L30,O30,Q30,S30,U30,X30,Z30,AB30,AD30)</f>
        <v>5</v>
      </c>
    </row>
    <row r="32" spans="1:34" s="49" customFormat="1" ht="19.5" thickBot="1" x14ac:dyDescent="0.35">
      <c r="A32" s="47"/>
      <c r="B32" s="3" t="s">
        <v>134</v>
      </c>
      <c r="C32"/>
      <c r="AH32" s="50"/>
    </row>
    <row r="33" spans="1:34" s="49" customFormat="1" x14ac:dyDescent="0.3">
      <c r="A33" s="47"/>
      <c r="B33" s="46" t="s">
        <v>126</v>
      </c>
      <c r="C33" s="39"/>
      <c r="AH33" s="50"/>
    </row>
    <row r="34" spans="1:34" s="49" customFormat="1" x14ac:dyDescent="0.3">
      <c r="A34" s="47"/>
      <c r="B34" s="40" t="s">
        <v>130</v>
      </c>
      <c r="C34" s="41" t="s">
        <v>131</v>
      </c>
      <c r="AH34" s="50"/>
    </row>
    <row r="35" spans="1:34" s="49" customFormat="1" x14ac:dyDescent="0.3">
      <c r="A35" s="47"/>
      <c r="B35" s="40">
        <v>540</v>
      </c>
      <c r="C35" s="41">
        <v>516</v>
      </c>
      <c r="E35" s="33"/>
      <c r="F35" s="33"/>
      <c r="G35" s="33"/>
      <c r="H35" s="33"/>
      <c r="I35" s="33"/>
      <c r="J35" s="33"/>
      <c r="K35" s="33"/>
      <c r="L35" s="33"/>
      <c r="M35" s="48"/>
      <c r="N35" s="33"/>
      <c r="O35" s="33"/>
      <c r="P35" s="33"/>
      <c r="Q35" s="33"/>
      <c r="R35" s="33"/>
      <c r="S35" s="33"/>
      <c r="T35" s="33"/>
      <c r="U35" s="33"/>
      <c r="V35" s="48"/>
      <c r="W35" s="33"/>
      <c r="X35" s="33"/>
      <c r="Y35" s="33"/>
      <c r="Z35" s="33"/>
      <c r="AA35" s="33"/>
      <c r="AB35" s="33"/>
      <c r="AC35" s="33"/>
      <c r="AD35" s="33"/>
      <c r="AE35" s="48"/>
      <c r="AF35" s="48"/>
      <c r="AG35" s="48"/>
      <c r="AH35" s="50"/>
    </row>
    <row r="36" spans="1:34" s="49" customFormat="1" ht="19.5" thickBot="1" x14ac:dyDescent="0.35">
      <c r="A36" s="47"/>
      <c r="B36" s="42"/>
      <c r="C36" s="43"/>
      <c r="E36" s="47"/>
      <c r="F36" s="47"/>
      <c r="G36" s="47"/>
      <c r="H36" s="47"/>
      <c r="I36" s="47"/>
      <c r="J36" s="47"/>
      <c r="K36" s="47"/>
      <c r="L36" s="47"/>
      <c r="M36" s="48"/>
      <c r="N36" s="47"/>
      <c r="O36" s="47"/>
      <c r="P36" s="47"/>
      <c r="Q36" s="47"/>
      <c r="R36" s="47"/>
      <c r="S36" s="47"/>
      <c r="T36" s="47"/>
      <c r="U36" s="47"/>
      <c r="V36" s="48"/>
      <c r="W36" s="47"/>
      <c r="X36" s="47"/>
      <c r="Y36" s="47"/>
      <c r="Z36" s="47"/>
      <c r="AA36" s="47"/>
      <c r="AB36" s="47"/>
      <c r="AC36" s="47"/>
      <c r="AD36" s="47"/>
      <c r="AE36" s="48"/>
      <c r="AF36" s="48"/>
      <c r="AG36" s="48"/>
      <c r="AH36" s="50"/>
    </row>
    <row r="37" spans="1:34" s="49" customFormat="1" x14ac:dyDescent="0.3">
      <c r="A37" s="47"/>
      <c r="B37" s="46" t="s">
        <v>127</v>
      </c>
      <c r="C37" s="39"/>
      <c r="E37" s="47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7"/>
      <c r="R37" s="47"/>
      <c r="S37" s="47"/>
      <c r="T37" s="47"/>
      <c r="U37" s="47"/>
      <c r="V37" s="48"/>
      <c r="W37" s="47"/>
      <c r="X37" s="47"/>
      <c r="Y37" s="47"/>
      <c r="Z37" s="47"/>
      <c r="AA37" s="47"/>
      <c r="AB37" s="47"/>
      <c r="AC37" s="47"/>
      <c r="AD37" s="47"/>
      <c r="AE37" s="48"/>
      <c r="AF37" s="48"/>
      <c r="AG37" s="48"/>
      <c r="AH37" s="50"/>
    </row>
    <row r="38" spans="1:34" s="49" customFormat="1" x14ac:dyDescent="0.3">
      <c r="A38" s="47"/>
      <c r="B38" s="40" t="s">
        <v>130</v>
      </c>
      <c r="C38" s="41" t="s">
        <v>131</v>
      </c>
      <c r="E38" s="47"/>
      <c r="F38" s="47"/>
      <c r="G38" s="47"/>
      <c r="H38" s="47"/>
      <c r="I38" s="47"/>
      <c r="J38" s="47"/>
      <c r="K38" s="47"/>
      <c r="L38" s="47"/>
      <c r="M38" s="48"/>
      <c r="N38" s="47"/>
      <c r="O38" s="47"/>
      <c r="P38" s="47"/>
      <c r="Q38" s="47"/>
      <c r="R38" s="47"/>
      <c r="S38" s="47"/>
      <c r="T38" s="47"/>
      <c r="U38" s="47"/>
      <c r="V38" s="48"/>
      <c r="W38" s="47"/>
      <c r="X38" s="47"/>
      <c r="Y38" s="47"/>
      <c r="Z38" s="47"/>
      <c r="AA38" s="47"/>
      <c r="AB38" s="47"/>
      <c r="AC38" s="47"/>
      <c r="AD38" s="47"/>
      <c r="AE38" s="48"/>
      <c r="AF38" s="48"/>
      <c r="AG38" s="48"/>
      <c r="AH38" s="50"/>
    </row>
    <row r="39" spans="1:34" s="49" customFormat="1" x14ac:dyDescent="0.3">
      <c r="A39" s="47"/>
      <c r="B39" s="40">
        <v>552</v>
      </c>
      <c r="C39" s="41">
        <v>528</v>
      </c>
      <c r="E39" s="47"/>
      <c r="F39" s="47"/>
      <c r="G39" s="47"/>
      <c r="H39" s="47"/>
      <c r="I39" s="47"/>
      <c r="J39" s="47"/>
      <c r="K39" s="47"/>
      <c r="L39" s="47"/>
      <c r="M39" s="48"/>
      <c r="N39" s="47"/>
      <c r="O39" s="47"/>
      <c r="P39" s="47"/>
      <c r="Q39" s="47"/>
      <c r="R39" s="47"/>
      <c r="S39" s="47"/>
      <c r="T39" s="47"/>
      <c r="U39" s="47"/>
      <c r="V39" s="48"/>
      <c r="W39" s="47"/>
      <c r="X39" s="47"/>
      <c r="Y39" s="47"/>
      <c r="Z39" s="47"/>
      <c r="AA39" s="47"/>
      <c r="AB39" s="47"/>
      <c r="AC39" s="47"/>
      <c r="AD39" s="47"/>
      <c r="AE39" s="48"/>
      <c r="AF39" s="48"/>
      <c r="AG39" s="48"/>
      <c r="AH39" s="50"/>
    </row>
    <row r="40" spans="1:34" s="49" customFormat="1" ht="19.5" thickBot="1" x14ac:dyDescent="0.35">
      <c r="A40" s="47"/>
      <c r="B40" s="36"/>
      <c r="C40" s="44"/>
      <c r="E40" s="47"/>
      <c r="F40" s="47"/>
      <c r="G40" s="47"/>
      <c r="H40" s="47"/>
      <c r="I40" s="47"/>
      <c r="J40" s="47"/>
      <c r="K40" s="47"/>
      <c r="L40" s="47"/>
      <c r="M40" s="48"/>
      <c r="N40" s="47"/>
      <c r="O40" s="47"/>
      <c r="P40" s="47"/>
      <c r="Q40" s="47"/>
      <c r="R40" s="47"/>
      <c r="S40" s="47"/>
      <c r="T40" s="47"/>
      <c r="U40" s="47"/>
      <c r="V40" s="48"/>
      <c r="W40" s="47"/>
      <c r="X40" s="47"/>
      <c r="Y40" s="47"/>
      <c r="Z40" s="47"/>
      <c r="AA40" s="47"/>
      <c r="AB40" s="47"/>
      <c r="AC40" s="47"/>
      <c r="AD40" s="47"/>
      <c r="AE40" s="48"/>
      <c r="AF40" s="48"/>
      <c r="AG40" s="48"/>
      <c r="AH40" s="50"/>
    </row>
    <row r="41" spans="1:34" s="49" customFormat="1" x14ac:dyDescent="0.3">
      <c r="A41" s="47"/>
      <c r="B41" s="46" t="s">
        <v>128</v>
      </c>
      <c r="C41" s="45"/>
      <c r="E41" s="47"/>
      <c r="F41" s="47"/>
      <c r="G41" s="47"/>
      <c r="H41" s="47"/>
      <c r="I41" s="47"/>
      <c r="J41" s="47"/>
      <c r="K41" s="47"/>
      <c r="L41" s="47"/>
      <c r="M41" s="48"/>
      <c r="N41" s="47"/>
      <c r="O41" s="47"/>
      <c r="P41" s="47"/>
      <c r="Q41" s="47"/>
      <c r="R41" s="47"/>
      <c r="S41" s="47"/>
      <c r="T41" s="47"/>
      <c r="U41" s="47"/>
      <c r="V41" s="48"/>
      <c r="W41" s="47"/>
      <c r="X41" s="47"/>
      <c r="Y41" s="47"/>
      <c r="Z41" s="47"/>
      <c r="AA41" s="47"/>
      <c r="AB41" s="47"/>
      <c r="AC41" s="47"/>
      <c r="AD41" s="47"/>
      <c r="AE41" s="48"/>
      <c r="AF41" s="48"/>
      <c r="AG41" s="48"/>
      <c r="AH41" s="50"/>
    </row>
    <row r="42" spans="1:34" s="49" customFormat="1" x14ac:dyDescent="0.3">
      <c r="A42" s="47"/>
      <c r="B42" s="40" t="s">
        <v>130</v>
      </c>
      <c r="C42" s="41" t="s">
        <v>131</v>
      </c>
      <c r="E42" s="47"/>
      <c r="F42" s="47"/>
      <c r="G42" s="47"/>
      <c r="H42" s="47"/>
      <c r="I42" s="47"/>
      <c r="J42" s="47"/>
      <c r="K42" s="47"/>
      <c r="L42" s="47"/>
      <c r="M42" s="48"/>
      <c r="N42" s="47"/>
      <c r="O42" s="47"/>
      <c r="P42" s="47"/>
      <c r="Q42" s="47"/>
      <c r="R42" s="47"/>
      <c r="S42" s="47"/>
      <c r="T42" s="47"/>
      <c r="U42" s="47"/>
      <c r="V42" s="48"/>
      <c r="W42" s="47"/>
      <c r="X42" s="47"/>
      <c r="Y42" s="47"/>
      <c r="Z42" s="47"/>
      <c r="AA42" s="47"/>
      <c r="AB42" s="47"/>
      <c r="AC42" s="47"/>
      <c r="AD42" s="47"/>
      <c r="AE42" s="48"/>
      <c r="AF42" s="48"/>
      <c r="AG42" s="48"/>
      <c r="AH42" s="50"/>
    </row>
    <row r="43" spans="1:34" s="49" customFormat="1" x14ac:dyDescent="0.3">
      <c r="A43" s="47"/>
      <c r="B43" s="40">
        <v>561</v>
      </c>
      <c r="C43" s="41">
        <v>537</v>
      </c>
      <c r="E43" s="47"/>
      <c r="F43" s="47"/>
      <c r="G43" s="47"/>
      <c r="H43" s="47"/>
      <c r="I43" s="47"/>
      <c r="J43" s="47"/>
      <c r="K43" s="47"/>
      <c r="L43" s="47"/>
      <c r="M43" s="48"/>
      <c r="N43" s="47"/>
      <c r="O43" s="47"/>
      <c r="P43" s="47"/>
      <c r="Q43" s="47"/>
      <c r="R43" s="47"/>
      <c r="S43" s="47"/>
      <c r="T43" s="47"/>
      <c r="U43" s="47"/>
      <c r="V43" s="48"/>
      <c r="W43" s="47"/>
      <c r="X43" s="47"/>
      <c r="Y43" s="47"/>
      <c r="Z43" s="47"/>
      <c r="AA43" s="47"/>
      <c r="AB43" s="47"/>
      <c r="AC43" s="47"/>
      <c r="AD43" s="47"/>
      <c r="AE43" s="48"/>
      <c r="AF43" s="48"/>
      <c r="AG43" s="48"/>
      <c r="AH43" s="50"/>
    </row>
    <row r="44" spans="1:34" s="49" customFormat="1" ht="19.5" thickBot="1" x14ac:dyDescent="0.35">
      <c r="A44" s="47"/>
      <c r="B44" s="36"/>
      <c r="C44" s="44"/>
      <c r="E44" s="47"/>
      <c r="F44" s="47"/>
      <c r="G44" s="47"/>
      <c r="H44" s="47"/>
      <c r="I44" s="47"/>
      <c r="J44" s="47"/>
      <c r="K44" s="47"/>
      <c r="L44" s="47"/>
      <c r="M44" s="48"/>
      <c r="N44" s="47"/>
      <c r="O44" s="47"/>
      <c r="P44" s="47"/>
      <c r="Q44" s="47"/>
      <c r="R44" s="47"/>
      <c r="S44" s="47"/>
      <c r="T44" s="47"/>
      <c r="U44" s="47"/>
      <c r="V44" s="48"/>
      <c r="W44" s="47"/>
      <c r="X44" s="47"/>
      <c r="Y44" s="47"/>
      <c r="Z44" s="47"/>
      <c r="AA44" s="47"/>
      <c r="AB44" s="47"/>
      <c r="AC44" s="47"/>
      <c r="AD44" s="47"/>
      <c r="AE44" s="48"/>
      <c r="AF44" s="48"/>
      <c r="AG44" s="48"/>
      <c r="AH44" s="50"/>
    </row>
    <row r="45" spans="1:34" s="49" customFormat="1" x14ac:dyDescent="0.3">
      <c r="A45" s="47"/>
      <c r="B45" s="46" t="s">
        <v>129</v>
      </c>
      <c r="C45" s="39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7"/>
      <c r="R45" s="47"/>
      <c r="S45" s="47"/>
      <c r="T45" s="47"/>
      <c r="U45" s="47"/>
      <c r="V45" s="48"/>
      <c r="W45" s="47"/>
      <c r="X45" s="47"/>
      <c r="Y45" s="47"/>
      <c r="Z45" s="47"/>
      <c r="AA45" s="47"/>
      <c r="AB45" s="47"/>
      <c r="AC45" s="47"/>
      <c r="AD45" s="47"/>
      <c r="AE45" s="48"/>
      <c r="AF45" s="48"/>
      <c r="AG45" s="48"/>
      <c r="AH45" s="50"/>
    </row>
    <row r="46" spans="1:34" s="49" customFormat="1" x14ac:dyDescent="0.3">
      <c r="A46" s="47"/>
      <c r="B46" s="40" t="s">
        <v>130</v>
      </c>
      <c r="C46" s="41" t="s">
        <v>131</v>
      </c>
      <c r="E46" s="47"/>
      <c r="F46" s="47"/>
      <c r="G46" s="47"/>
      <c r="H46" s="47"/>
      <c r="I46" s="47"/>
      <c r="J46" s="47"/>
      <c r="K46" s="47"/>
      <c r="L46" s="47"/>
      <c r="M46" s="48"/>
      <c r="N46" s="47"/>
      <c r="O46" s="47"/>
      <c r="P46" s="47"/>
      <c r="Q46" s="47"/>
      <c r="R46" s="47"/>
      <c r="S46" s="47"/>
      <c r="T46" s="47"/>
      <c r="U46" s="47"/>
      <c r="V46" s="48"/>
      <c r="W46" s="47"/>
      <c r="X46" s="47"/>
      <c r="Y46" s="47"/>
      <c r="Z46" s="47"/>
      <c r="AA46" s="47"/>
      <c r="AB46" s="47"/>
      <c r="AC46" s="47"/>
      <c r="AD46" s="47"/>
      <c r="AE46" s="48"/>
      <c r="AF46" s="48"/>
      <c r="AG46" s="48"/>
      <c r="AH46" s="50"/>
    </row>
    <row r="47" spans="1:34" s="49" customFormat="1" x14ac:dyDescent="0.3">
      <c r="A47" s="47"/>
      <c r="B47" s="40">
        <v>564</v>
      </c>
      <c r="C47" s="41">
        <v>540</v>
      </c>
      <c r="E47" s="47"/>
      <c r="F47" s="47"/>
      <c r="G47" s="47"/>
      <c r="H47" s="47"/>
      <c r="I47" s="47"/>
      <c r="J47" s="47"/>
      <c r="K47" s="47"/>
      <c r="L47" s="47"/>
      <c r="M47" s="48"/>
      <c r="N47" s="47"/>
      <c r="O47" s="47"/>
      <c r="P47" s="47"/>
      <c r="Q47" s="47"/>
      <c r="R47" s="47"/>
      <c r="S47" s="47"/>
      <c r="T47" s="47"/>
      <c r="U47" s="47"/>
      <c r="V47" s="48"/>
      <c r="W47" s="47"/>
      <c r="X47" s="47"/>
      <c r="Y47" s="47"/>
      <c r="Z47" s="47"/>
      <c r="AA47" s="47"/>
      <c r="AB47" s="47"/>
      <c r="AC47" s="47"/>
      <c r="AD47" s="47"/>
      <c r="AE47" s="48"/>
      <c r="AF47" s="48"/>
      <c r="AG47" s="48"/>
      <c r="AH47" s="50"/>
    </row>
    <row r="48" spans="1:34" s="49" customFormat="1" ht="19.5" thickBot="1" x14ac:dyDescent="0.35">
      <c r="A48" s="47"/>
      <c r="B48" s="36"/>
      <c r="C48" s="44"/>
      <c r="E48" s="47"/>
      <c r="F48" s="47"/>
      <c r="G48" s="47"/>
      <c r="H48" s="47"/>
      <c r="I48" s="47"/>
      <c r="J48" s="47"/>
      <c r="K48" s="47"/>
      <c r="L48" s="47"/>
      <c r="M48" s="48"/>
      <c r="N48" s="47"/>
      <c r="O48" s="47"/>
      <c r="P48" s="47"/>
      <c r="Q48" s="47"/>
      <c r="R48" s="47"/>
      <c r="S48" s="47"/>
      <c r="T48" s="47"/>
      <c r="U48" s="47"/>
      <c r="V48" s="48"/>
      <c r="W48" s="47"/>
      <c r="X48" s="47"/>
      <c r="Y48" s="47"/>
      <c r="Z48" s="47"/>
      <c r="AA48" s="47"/>
      <c r="AB48" s="47"/>
      <c r="AC48" s="47"/>
      <c r="AD48" s="47"/>
      <c r="AE48" s="48"/>
      <c r="AF48" s="48"/>
      <c r="AG48" s="48"/>
      <c r="AH48" s="50"/>
    </row>
    <row r="49" spans="1:34" s="49" customFormat="1" x14ac:dyDescent="0.3">
      <c r="A49" s="47"/>
      <c r="E49" s="47"/>
      <c r="F49" s="47"/>
      <c r="G49" s="47"/>
      <c r="H49" s="47"/>
      <c r="I49" s="47"/>
      <c r="J49" s="47"/>
      <c r="K49" s="47"/>
      <c r="L49" s="47"/>
      <c r="M49" s="48"/>
      <c r="N49" s="47"/>
      <c r="O49" s="47"/>
      <c r="P49" s="47"/>
      <c r="Q49" s="47"/>
      <c r="R49" s="47"/>
      <c r="S49" s="47"/>
      <c r="T49" s="47"/>
      <c r="U49" s="47"/>
      <c r="V49" s="48"/>
      <c r="W49" s="47"/>
      <c r="X49" s="47"/>
      <c r="Y49" s="47"/>
      <c r="Z49" s="47"/>
      <c r="AA49" s="47"/>
      <c r="AB49" s="47"/>
      <c r="AC49" s="47"/>
      <c r="AD49" s="47"/>
      <c r="AE49" s="48"/>
      <c r="AF49" s="48"/>
      <c r="AG49" s="48"/>
      <c r="AH49" s="50"/>
    </row>
    <row r="50" spans="1:34" s="49" customFormat="1" x14ac:dyDescent="0.3">
      <c r="A50" s="47"/>
      <c r="E50" s="47"/>
      <c r="F50" s="47"/>
      <c r="G50" s="47"/>
      <c r="H50" s="47"/>
      <c r="I50" s="47"/>
      <c r="J50" s="47"/>
      <c r="K50" s="47"/>
      <c r="L50" s="47"/>
      <c r="M50" s="48"/>
      <c r="N50" s="47"/>
      <c r="O50" s="47"/>
      <c r="P50" s="47"/>
      <c r="Q50" s="47"/>
      <c r="R50" s="47"/>
      <c r="S50" s="47"/>
      <c r="T50" s="47"/>
      <c r="U50" s="47"/>
      <c r="V50" s="48"/>
      <c r="W50" s="47"/>
      <c r="X50" s="47"/>
      <c r="Y50" s="47"/>
      <c r="Z50" s="47"/>
      <c r="AA50" s="47"/>
      <c r="AB50" s="47"/>
      <c r="AC50" s="47"/>
      <c r="AD50" s="47"/>
      <c r="AE50" s="48"/>
      <c r="AF50" s="48"/>
      <c r="AG50" s="48"/>
      <c r="AH50" s="50"/>
    </row>
    <row r="51" spans="1:34" s="49" customFormat="1" x14ac:dyDescent="0.3">
      <c r="A51" s="47"/>
      <c r="E51" s="47"/>
      <c r="F51" s="47"/>
      <c r="G51" s="47"/>
      <c r="H51" s="47"/>
      <c r="I51" s="47"/>
      <c r="J51" s="47"/>
      <c r="K51" s="47"/>
      <c r="L51" s="47"/>
      <c r="M51" s="48"/>
      <c r="N51" s="47"/>
      <c r="O51" s="47"/>
      <c r="P51" s="47"/>
      <c r="Q51" s="47"/>
      <c r="R51" s="47"/>
      <c r="S51" s="47"/>
      <c r="T51" s="47"/>
      <c r="U51" s="47"/>
      <c r="V51" s="48"/>
      <c r="W51" s="47"/>
      <c r="X51" s="47"/>
      <c r="Y51" s="47"/>
      <c r="Z51" s="47"/>
      <c r="AA51" s="47"/>
      <c r="AB51" s="47"/>
      <c r="AC51" s="47"/>
      <c r="AD51" s="47"/>
      <c r="AE51" s="48"/>
      <c r="AF51" s="48"/>
      <c r="AG51" s="48"/>
      <c r="AH51" s="50"/>
    </row>
    <row r="52" spans="1:34" s="49" customFormat="1" x14ac:dyDescent="0.3">
      <c r="A52" s="47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7"/>
      <c r="R52" s="47"/>
      <c r="S52" s="47"/>
      <c r="T52" s="47"/>
      <c r="U52" s="47"/>
      <c r="V52" s="48"/>
      <c r="W52" s="47"/>
      <c r="X52" s="47"/>
      <c r="Y52" s="47"/>
      <c r="Z52" s="47"/>
      <c r="AA52" s="47"/>
      <c r="AB52" s="47"/>
      <c r="AC52" s="47"/>
      <c r="AD52" s="47"/>
      <c r="AE52" s="48"/>
      <c r="AF52" s="48"/>
      <c r="AG52" s="48"/>
      <c r="AH52" s="50"/>
    </row>
    <row r="53" spans="1:34" s="49" customFormat="1" x14ac:dyDescent="0.3">
      <c r="A53" s="47"/>
      <c r="E53" s="47"/>
      <c r="F53" s="47"/>
      <c r="G53" s="47"/>
      <c r="H53" s="47"/>
      <c r="I53" s="47"/>
      <c r="J53" s="47"/>
      <c r="K53" s="47"/>
      <c r="L53" s="47"/>
      <c r="M53" s="48"/>
      <c r="N53" s="47"/>
      <c r="O53" s="47"/>
      <c r="P53" s="47"/>
      <c r="Q53" s="47"/>
      <c r="R53" s="47"/>
      <c r="S53" s="47"/>
      <c r="T53" s="47"/>
      <c r="U53" s="47"/>
      <c r="V53" s="48"/>
      <c r="W53" s="47"/>
      <c r="X53" s="47"/>
      <c r="Y53" s="47"/>
      <c r="Z53" s="47"/>
      <c r="AA53" s="47"/>
      <c r="AB53" s="47"/>
      <c r="AC53" s="47"/>
      <c r="AD53" s="47"/>
      <c r="AE53" s="48"/>
      <c r="AF53" s="48"/>
      <c r="AG53" s="48"/>
      <c r="AH53" s="50"/>
    </row>
    <row r="54" spans="1:34" s="49" customFormat="1" x14ac:dyDescent="0.3">
      <c r="A54" s="47"/>
      <c r="E54" s="47"/>
      <c r="F54" s="47"/>
      <c r="G54" s="47"/>
      <c r="H54" s="47"/>
      <c r="I54" s="47"/>
      <c r="J54" s="47"/>
      <c r="K54" s="47"/>
      <c r="L54" s="47"/>
      <c r="M54" s="48"/>
      <c r="N54" s="47"/>
      <c r="O54" s="47"/>
      <c r="P54" s="47"/>
      <c r="Q54" s="47"/>
      <c r="R54" s="47"/>
      <c r="S54" s="47"/>
      <c r="T54" s="47"/>
      <c r="U54" s="47"/>
      <c r="V54" s="48"/>
      <c r="W54" s="47"/>
      <c r="X54" s="47"/>
      <c r="Y54" s="47"/>
      <c r="Z54" s="47"/>
      <c r="AA54" s="47"/>
      <c r="AB54" s="47"/>
      <c r="AC54" s="47"/>
      <c r="AD54" s="47"/>
      <c r="AE54" s="48"/>
      <c r="AF54" s="48"/>
      <c r="AG54" s="48"/>
      <c r="AH54" s="50"/>
    </row>
    <row r="55" spans="1:34" s="49" customFormat="1" x14ac:dyDescent="0.3">
      <c r="A55" s="47"/>
      <c r="E55" s="47"/>
      <c r="F55" s="47"/>
      <c r="G55" s="47"/>
      <c r="H55" s="47"/>
      <c r="I55" s="47"/>
      <c r="J55" s="47"/>
      <c r="K55" s="47"/>
      <c r="L55" s="47"/>
      <c r="M55" s="48"/>
      <c r="N55" s="47"/>
      <c r="O55" s="47"/>
      <c r="P55" s="47"/>
      <c r="Q55" s="47"/>
      <c r="R55" s="47"/>
      <c r="S55" s="47"/>
      <c r="T55" s="47"/>
      <c r="U55" s="47"/>
      <c r="V55" s="48"/>
      <c r="W55" s="47"/>
      <c r="X55" s="47"/>
      <c r="Y55" s="47"/>
      <c r="Z55" s="47"/>
      <c r="AA55" s="47"/>
      <c r="AB55" s="47"/>
      <c r="AC55" s="47"/>
      <c r="AD55" s="47"/>
      <c r="AE55" s="48"/>
      <c r="AF55" s="48"/>
      <c r="AG55" s="48"/>
      <c r="AH55" s="50"/>
    </row>
    <row r="56" spans="1:34" s="49" customFormat="1" x14ac:dyDescent="0.3">
      <c r="A56" s="47"/>
      <c r="AH56" s="50"/>
    </row>
    <row r="57" spans="1:34" s="49" customFormat="1" x14ac:dyDescent="0.3">
      <c r="A57" s="47"/>
      <c r="AH57" s="50"/>
    </row>
    <row r="58" spans="1:34" s="49" customFormat="1" x14ac:dyDescent="0.3">
      <c r="A58" s="47"/>
      <c r="AH58" s="50"/>
    </row>
    <row r="59" spans="1:34" s="49" customFormat="1" x14ac:dyDescent="0.3">
      <c r="A59" s="47"/>
      <c r="AH59" s="50"/>
    </row>
    <row r="60" spans="1:34" s="49" customFormat="1" x14ac:dyDescent="0.3">
      <c r="A60" s="47"/>
      <c r="AH60" s="50"/>
    </row>
    <row r="61" spans="1:34" s="49" customFormat="1" x14ac:dyDescent="0.3">
      <c r="A61" s="47"/>
      <c r="AH61" s="50"/>
    </row>
    <row r="62" spans="1:34" s="49" customFormat="1" x14ac:dyDescent="0.3">
      <c r="A62" s="47"/>
      <c r="AH62" s="50"/>
    </row>
    <row r="63" spans="1:34" s="49" customFormat="1" x14ac:dyDescent="0.3">
      <c r="A63" s="47"/>
      <c r="AH63" s="50"/>
    </row>
    <row r="64" spans="1:34" s="49" customFormat="1" x14ac:dyDescent="0.3">
      <c r="A64" s="47"/>
      <c r="AH64" s="50"/>
    </row>
    <row r="65" spans="1:34" s="49" customFormat="1" x14ac:dyDescent="0.3">
      <c r="A65" s="47"/>
      <c r="AH65" s="50"/>
    </row>
    <row r="66" spans="1:34" s="49" customFormat="1" x14ac:dyDescent="0.3">
      <c r="A66" s="47"/>
      <c r="AH66" s="50"/>
    </row>
    <row r="67" spans="1:34" s="49" customFormat="1" x14ac:dyDescent="0.3">
      <c r="A67" s="47"/>
      <c r="AH67" s="50"/>
    </row>
    <row r="68" spans="1:34" s="49" customFormat="1" x14ac:dyDescent="0.3">
      <c r="A68" s="47"/>
      <c r="AH68" s="50"/>
    </row>
    <row r="69" spans="1:34" s="49" customFormat="1" x14ac:dyDescent="0.3">
      <c r="A69" s="47"/>
      <c r="AH69" s="50"/>
    </row>
    <row r="70" spans="1:34" s="49" customFormat="1" x14ac:dyDescent="0.3">
      <c r="A70" s="47"/>
      <c r="AH70" s="50"/>
    </row>
    <row r="71" spans="1:34" s="49" customFormat="1" x14ac:dyDescent="0.3">
      <c r="A71" s="47"/>
      <c r="AH71" s="50"/>
    </row>
    <row r="72" spans="1:34" s="49" customFormat="1" x14ac:dyDescent="0.3">
      <c r="A72" s="47"/>
      <c r="AH72" s="50"/>
    </row>
    <row r="73" spans="1:34" s="49" customFormat="1" x14ac:dyDescent="0.3">
      <c r="A73" s="47"/>
      <c r="AH73" s="50"/>
    </row>
    <row r="74" spans="1:34" s="49" customFormat="1" x14ac:dyDescent="0.3">
      <c r="A74" s="47"/>
      <c r="AH74" s="50"/>
    </row>
    <row r="75" spans="1:34" s="49" customFormat="1" x14ac:dyDescent="0.3">
      <c r="A75" s="47"/>
      <c r="AH75" s="50"/>
    </row>
    <row r="76" spans="1:34" s="49" customFormat="1" x14ac:dyDescent="0.3">
      <c r="A76" s="47"/>
      <c r="AH76" s="50"/>
    </row>
    <row r="77" spans="1:34" s="49" customFormat="1" x14ac:dyDescent="0.3">
      <c r="A77" s="47"/>
      <c r="AH77" s="50"/>
    </row>
    <row r="78" spans="1:34" s="49" customFormat="1" x14ac:dyDescent="0.3">
      <c r="A78" s="47"/>
      <c r="AH78" s="50"/>
    </row>
    <row r="79" spans="1:34" s="49" customFormat="1" x14ac:dyDescent="0.3">
      <c r="A79" s="47"/>
      <c r="AH79" s="50"/>
    </row>
    <row r="80" spans="1:34" s="49" customFormat="1" x14ac:dyDescent="0.3">
      <c r="A80" s="47"/>
      <c r="AH80" s="50"/>
    </row>
  </sheetData>
  <sortState ref="B8:AG13">
    <sortCondition ref="D8:D13"/>
    <sortCondition descending="1" ref="AF8:AF13"/>
    <sortCondition descending="1" ref="AG8:AG13"/>
  </sortState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abSelected="1" workbookViewId="0">
      <selection activeCell="A3" sqref="A3"/>
    </sheetView>
  </sheetViews>
  <sheetFormatPr defaultRowHeight="18.75" x14ac:dyDescent="0.3"/>
  <cols>
    <col min="1" max="1" width="5.7109375" style="15" customWidth="1"/>
    <col min="2" max="2" width="23.140625" customWidth="1"/>
    <col min="3" max="3" width="18.5703125" bestFit="1" customWidth="1"/>
    <col min="4" max="4" width="5.7109375" bestFit="1" customWidth="1"/>
    <col min="5" max="5" width="3.7109375" customWidth="1"/>
    <col min="6" max="6" width="2" bestFit="1" customWidth="1"/>
    <col min="7" max="7" width="3.7109375" customWidth="1"/>
    <col min="8" max="8" width="2" bestFit="1" customWidth="1"/>
    <col min="9" max="9" width="3.7109375" customWidth="1"/>
    <col min="10" max="10" width="2.28515625" customWidth="1"/>
    <col min="11" max="11" width="3.7109375" customWidth="1"/>
    <col min="12" max="12" width="2" bestFit="1" customWidth="1"/>
    <col min="13" max="13" width="5.5703125" style="15" bestFit="1" customWidth="1"/>
    <col min="14" max="14" width="3.7109375" customWidth="1"/>
    <col min="15" max="15" width="2.28515625" customWidth="1"/>
    <col min="16" max="16" width="3.7109375" customWidth="1"/>
    <col min="17" max="17" width="2.28515625" customWidth="1"/>
    <col min="18" max="18" width="3.7109375" customWidth="1"/>
    <col min="19" max="19" width="2.140625" bestFit="1" customWidth="1"/>
    <col min="20" max="20" width="3.7109375" customWidth="1"/>
    <col min="21" max="21" width="2.140625" bestFit="1" customWidth="1"/>
    <col min="22" max="22" width="5.5703125" style="15" bestFit="1" customWidth="1"/>
    <col min="23" max="23" width="3.7109375" customWidth="1"/>
    <col min="24" max="24" width="2.42578125" customWidth="1"/>
    <col min="25" max="25" width="3.7109375" customWidth="1"/>
    <col min="26" max="26" width="2.140625" bestFit="1" customWidth="1"/>
    <col min="27" max="27" width="3.7109375" customWidth="1"/>
    <col min="28" max="28" width="2.42578125" customWidth="1"/>
    <col min="29" max="29" width="3.7109375" customWidth="1"/>
    <col min="30" max="30" width="2.140625" bestFit="1" customWidth="1"/>
    <col min="31" max="31" width="5.5703125" style="15" bestFit="1" customWidth="1"/>
    <col min="32" max="32" width="7" bestFit="1" customWidth="1"/>
    <col min="33" max="33" width="4.140625" bestFit="1" customWidth="1"/>
    <col min="34" max="34" width="9.140625" style="22"/>
    <col min="35" max="35" width="9.140625" style="5"/>
  </cols>
  <sheetData>
    <row r="1" spans="1:34" ht="21" x14ac:dyDescent="0.35">
      <c r="B1" s="12" t="s">
        <v>76</v>
      </c>
    </row>
    <row r="2" spans="1:34" ht="21" x14ac:dyDescent="0.35">
      <c r="B2" s="12" t="s">
        <v>158</v>
      </c>
    </row>
    <row r="3" spans="1:34" ht="21" x14ac:dyDescent="0.35">
      <c r="B3" s="12" t="s">
        <v>77</v>
      </c>
    </row>
    <row r="4" spans="1:34" s="32" customFormat="1" x14ac:dyDescent="0.3">
      <c r="A4" s="22"/>
      <c r="M4" s="22" t="s">
        <v>59</v>
      </c>
      <c r="V4" s="22" t="s">
        <v>60</v>
      </c>
      <c r="AE4" s="22" t="s">
        <v>61</v>
      </c>
      <c r="AH4" s="22" t="s">
        <v>92</v>
      </c>
    </row>
    <row r="5" spans="1:34" x14ac:dyDescent="0.3">
      <c r="A5" s="58">
        <v>1</v>
      </c>
      <c r="B5" s="23" t="s">
        <v>48</v>
      </c>
      <c r="C5" t="s">
        <v>7</v>
      </c>
      <c r="D5" t="s">
        <v>91</v>
      </c>
      <c r="E5" s="15">
        <v>46</v>
      </c>
      <c r="F5" s="16">
        <v>2</v>
      </c>
      <c r="G5" s="15">
        <v>45</v>
      </c>
      <c r="H5" s="16"/>
      <c r="I5" s="15">
        <v>49</v>
      </c>
      <c r="J5" s="16">
        <v>3</v>
      </c>
      <c r="K5" s="15">
        <v>49</v>
      </c>
      <c r="L5" s="16">
        <v>3</v>
      </c>
      <c r="M5" s="22">
        <f t="shared" ref="M5:M19" si="0">SUM(E5,G5,I5,K5)</f>
        <v>189</v>
      </c>
      <c r="N5" s="15">
        <v>48</v>
      </c>
      <c r="O5" s="16">
        <v>1</v>
      </c>
      <c r="P5" s="15">
        <v>48</v>
      </c>
      <c r="Q5" s="16">
        <v>3</v>
      </c>
      <c r="R5" s="15">
        <v>49</v>
      </c>
      <c r="S5" s="16"/>
      <c r="T5" s="15">
        <v>49</v>
      </c>
      <c r="U5" s="16">
        <v>2</v>
      </c>
      <c r="V5" s="22">
        <f t="shared" ref="V5:V19" si="1">SUM(N5,P5,R5,T5)</f>
        <v>194</v>
      </c>
      <c r="W5" s="15">
        <v>44</v>
      </c>
      <c r="X5" s="16"/>
      <c r="Y5" s="15">
        <v>45</v>
      </c>
      <c r="Z5" s="16"/>
      <c r="AA5" s="15">
        <v>47</v>
      </c>
      <c r="AB5" s="16">
        <v>2</v>
      </c>
      <c r="AC5" s="15">
        <v>48</v>
      </c>
      <c r="AD5" s="16"/>
      <c r="AE5" s="22">
        <f t="shared" ref="AE5:AE19" si="2">SUM(W5,Y5,AA5,AC5)</f>
        <v>184</v>
      </c>
      <c r="AF5" s="22">
        <f t="shared" ref="AF5:AF19" si="3">SUM(AE5,V5,M5)</f>
        <v>567</v>
      </c>
      <c r="AG5" s="22">
        <f t="shared" ref="AG5:AG19" si="4">SUM(F5,H5,J5,L5,O5,Q5,S5,U5,X5,Z5,AB5,AD5)</f>
        <v>16</v>
      </c>
      <c r="AH5" s="22" t="s">
        <v>159</v>
      </c>
    </row>
    <row r="6" spans="1:34" x14ac:dyDescent="0.3">
      <c r="A6" s="59">
        <v>2</v>
      </c>
      <c r="B6" s="23" t="s">
        <v>140</v>
      </c>
      <c r="C6" t="s">
        <v>7</v>
      </c>
      <c r="D6" t="s">
        <v>91</v>
      </c>
      <c r="E6" s="15">
        <v>46</v>
      </c>
      <c r="F6" s="16"/>
      <c r="G6" s="15">
        <v>49</v>
      </c>
      <c r="H6" s="16">
        <v>1</v>
      </c>
      <c r="I6" s="15">
        <v>46</v>
      </c>
      <c r="J6" s="16">
        <v>1</v>
      </c>
      <c r="K6" s="15">
        <v>49</v>
      </c>
      <c r="L6" s="16">
        <v>1</v>
      </c>
      <c r="M6" s="22">
        <f t="shared" si="0"/>
        <v>190</v>
      </c>
      <c r="N6" s="15">
        <v>47</v>
      </c>
      <c r="O6" s="16">
        <v>1</v>
      </c>
      <c r="P6" s="15">
        <v>47</v>
      </c>
      <c r="Q6" s="16">
        <v>1</v>
      </c>
      <c r="R6" s="15">
        <v>47</v>
      </c>
      <c r="S6" s="16">
        <v>1</v>
      </c>
      <c r="T6" s="15">
        <v>49</v>
      </c>
      <c r="U6" s="16">
        <v>1</v>
      </c>
      <c r="V6" s="22">
        <f t="shared" si="1"/>
        <v>190</v>
      </c>
      <c r="W6" s="15">
        <v>47</v>
      </c>
      <c r="X6" s="16">
        <v>2</v>
      </c>
      <c r="Y6" s="15">
        <v>48</v>
      </c>
      <c r="Z6" s="16"/>
      <c r="AA6" s="15">
        <v>41</v>
      </c>
      <c r="AB6" s="16">
        <v>1</v>
      </c>
      <c r="AC6" s="15">
        <v>46</v>
      </c>
      <c r="AD6" s="16"/>
      <c r="AE6" s="22">
        <f t="shared" si="2"/>
        <v>182</v>
      </c>
      <c r="AF6" s="22">
        <f t="shared" si="3"/>
        <v>562</v>
      </c>
      <c r="AG6" s="22">
        <f t="shared" si="4"/>
        <v>10</v>
      </c>
      <c r="AH6" s="22" t="s">
        <v>99</v>
      </c>
    </row>
    <row r="7" spans="1:34" x14ac:dyDescent="0.3">
      <c r="A7" s="60">
        <v>3</v>
      </c>
      <c r="B7" s="24" t="s">
        <v>157</v>
      </c>
      <c r="C7" t="s">
        <v>57</v>
      </c>
      <c r="D7" t="s">
        <v>91</v>
      </c>
      <c r="E7" s="15">
        <v>46</v>
      </c>
      <c r="F7" s="16"/>
      <c r="G7" s="15">
        <v>49</v>
      </c>
      <c r="H7" s="16">
        <v>2</v>
      </c>
      <c r="I7" s="15">
        <v>46</v>
      </c>
      <c r="J7" s="16">
        <v>1</v>
      </c>
      <c r="K7" s="15">
        <v>46</v>
      </c>
      <c r="L7" s="16">
        <v>1</v>
      </c>
      <c r="M7" s="22">
        <f t="shared" si="0"/>
        <v>187</v>
      </c>
      <c r="N7" s="15">
        <v>48</v>
      </c>
      <c r="O7" s="16">
        <v>1</v>
      </c>
      <c r="P7" s="15">
        <v>45</v>
      </c>
      <c r="Q7" s="16"/>
      <c r="R7" s="15">
        <v>45</v>
      </c>
      <c r="S7" s="16">
        <v>1</v>
      </c>
      <c r="T7" s="15">
        <v>47</v>
      </c>
      <c r="U7" s="16"/>
      <c r="V7" s="22">
        <f t="shared" si="1"/>
        <v>185</v>
      </c>
      <c r="W7" s="15">
        <v>48</v>
      </c>
      <c r="X7" s="16"/>
      <c r="Y7" s="15">
        <v>45</v>
      </c>
      <c r="Z7" s="16">
        <v>1</v>
      </c>
      <c r="AA7" s="15">
        <v>44</v>
      </c>
      <c r="AB7" s="16">
        <v>1</v>
      </c>
      <c r="AC7" s="15">
        <v>44</v>
      </c>
      <c r="AD7" s="16">
        <v>2</v>
      </c>
      <c r="AE7" s="22">
        <f t="shared" si="2"/>
        <v>181</v>
      </c>
      <c r="AF7" s="22">
        <f t="shared" si="3"/>
        <v>553</v>
      </c>
      <c r="AG7" s="22">
        <f t="shared" si="4"/>
        <v>10</v>
      </c>
      <c r="AH7" s="22" t="s">
        <v>101</v>
      </c>
    </row>
    <row r="8" spans="1:34" x14ac:dyDescent="0.3">
      <c r="A8" s="15">
        <v>4</v>
      </c>
      <c r="B8" s="27" t="s">
        <v>151</v>
      </c>
      <c r="C8" t="s">
        <v>7</v>
      </c>
      <c r="D8" t="s">
        <v>91</v>
      </c>
      <c r="E8" s="15">
        <v>48</v>
      </c>
      <c r="F8" s="16">
        <v>2</v>
      </c>
      <c r="G8" s="15">
        <v>48</v>
      </c>
      <c r="H8" s="16">
        <v>1</v>
      </c>
      <c r="I8" s="15">
        <v>49</v>
      </c>
      <c r="J8" s="16">
        <v>3</v>
      </c>
      <c r="K8" s="15">
        <v>47</v>
      </c>
      <c r="L8" s="16">
        <v>1</v>
      </c>
      <c r="M8" s="22">
        <f t="shared" si="0"/>
        <v>192</v>
      </c>
      <c r="N8" s="15">
        <v>47</v>
      </c>
      <c r="O8" s="16">
        <v>1</v>
      </c>
      <c r="P8" s="15">
        <v>47</v>
      </c>
      <c r="Q8" s="16">
        <v>1</v>
      </c>
      <c r="R8" s="15">
        <v>49</v>
      </c>
      <c r="S8" s="16">
        <v>2</v>
      </c>
      <c r="T8" s="15">
        <v>47</v>
      </c>
      <c r="U8" s="16">
        <v>1</v>
      </c>
      <c r="V8" s="22">
        <f t="shared" si="1"/>
        <v>190</v>
      </c>
      <c r="W8" s="15">
        <v>45</v>
      </c>
      <c r="X8" s="16"/>
      <c r="Y8" s="15">
        <v>36</v>
      </c>
      <c r="Z8" s="16">
        <v>1</v>
      </c>
      <c r="AA8" s="15">
        <v>45</v>
      </c>
      <c r="AB8" s="16"/>
      <c r="AC8" s="15">
        <v>44</v>
      </c>
      <c r="AD8" s="16">
        <v>2</v>
      </c>
      <c r="AE8" s="22">
        <f t="shared" si="2"/>
        <v>170</v>
      </c>
      <c r="AF8" s="22">
        <f t="shared" si="3"/>
        <v>552</v>
      </c>
      <c r="AG8" s="22">
        <f t="shared" si="4"/>
        <v>15</v>
      </c>
      <c r="AH8" s="22" t="s">
        <v>101</v>
      </c>
    </row>
    <row r="9" spans="1:34" x14ac:dyDescent="0.3">
      <c r="A9" s="15">
        <v>5</v>
      </c>
      <c r="B9" s="24" t="s">
        <v>139</v>
      </c>
      <c r="C9" t="s">
        <v>58</v>
      </c>
      <c r="D9" t="s">
        <v>91</v>
      </c>
      <c r="E9" s="15">
        <v>44</v>
      </c>
      <c r="F9" s="16">
        <v>2</v>
      </c>
      <c r="G9" s="15">
        <v>48</v>
      </c>
      <c r="H9" s="16"/>
      <c r="I9" s="15">
        <v>44</v>
      </c>
      <c r="J9" s="16">
        <v>1</v>
      </c>
      <c r="K9" s="15">
        <v>47</v>
      </c>
      <c r="L9" s="16">
        <v>2</v>
      </c>
      <c r="M9" s="22">
        <f t="shared" si="0"/>
        <v>183</v>
      </c>
      <c r="N9" s="15">
        <v>47</v>
      </c>
      <c r="O9" s="16">
        <v>1</v>
      </c>
      <c r="P9" s="15">
        <v>49</v>
      </c>
      <c r="Q9" s="16">
        <v>3</v>
      </c>
      <c r="R9" s="15">
        <v>46</v>
      </c>
      <c r="S9" s="16">
        <v>2</v>
      </c>
      <c r="T9" s="15">
        <v>46</v>
      </c>
      <c r="U9" s="16">
        <v>1</v>
      </c>
      <c r="V9" s="22">
        <f t="shared" si="1"/>
        <v>188</v>
      </c>
      <c r="W9" s="15">
        <v>46</v>
      </c>
      <c r="X9" s="16"/>
      <c r="Y9" s="15">
        <v>48</v>
      </c>
      <c r="Z9" s="16">
        <v>2</v>
      </c>
      <c r="AA9" s="15">
        <v>41</v>
      </c>
      <c r="AB9" s="16"/>
      <c r="AC9" s="15">
        <v>45</v>
      </c>
      <c r="AD9" s="16"/>
      <c r="AE9" s="22">
        <f t="shared" si="2"/>
        <v>180</v>
      </c>
      <c r="AF9" s="22">
        <f t="shared" si="3"/>
        <v>551</v>
      </c>
      <c r="AG9" s="22">
        <f t="shared" si="4"/>
        <v>14</v>
      </c>
      <c r="AH9" s="22" t="s">
        <v>101</v>
      </c>
    </row>
    <row r="10" spans="1:34" x14ac:dyDescent="0.3">
      <c r="A10" s="15">
        <v>6</v>
      </c>
      <c r="B10" s="23" t="s">
        <v>3</v>
      </c>
      <c r="C10" s="23" t="s">
        <v>24</v>
      </c>
      <c r="D10" t="s">
        <v>91</v>
      </c>
      <c r="E10" s="15">
        <v>50</v>
      </c>
      <c r="F10" s="16">
        <v>3</v>
      </c>
      <c r="G10" s="15">
        <v>48</v>
      </c>
      <c r="H10" s="16">
        <v>3</v>
      </c>
      <c r="I10" s="15">
        <v>47</v>
      </c>
      <c r="J10" s="16"/>
      <c r="K10" s="15">
        <v>45</v>
      </c>
      <c r="L10" s="16">
        <v>1</v>
      </c>
      <c r="M10" s="22">
        <f t="shared" si="0"/>
        <v>190</v>
      </c>
      <c r="N10" s="15">
        <v>48</v>
      </c>
      <c r="O10" s="16">
        <v>1</v>
      </c>
      <c r="P10" s="15">
        <v>44</v>
      </c>
      <c r="Q10" s="16">
        <v>1</v>
      </c>
      <c r="R10" s="15">
        <v>49</v>
      </c>
      <c r="S10" s="16">
        <v>3</v>
      </c>
      <c r="T10" s="15">
        <v>46</v>
      </c>
      <c r="U10" s="16">
        <v>1</v>
      </c>
      <c r="V10" s="22">
        <f t="shared" si="1"/>
        <v>187</v>
      </c>
      <c r="W10" s="15">
        <v>44</v>
      </c>
      <c r="X10" s="16">
        <v>1</v>
      </c>
      <c r="Y10" s="15">
        <v>42</v>
      </c>
      <c r="Z10" s="16">
        <v>1</v>
      </c>
      <c r="AA10" s="15">
        <v>40</v>
      </c>
      <c r="AB10" s="16"/>
      <c r="AC10" s="15">
        <v>45</v>
      </c>
      <c r="AD10" s="16">
        <v>1</v>
      </c>
      <c r="AE10" s="22">
        <f t="shared" si="2"/>
        <v>171</v>
      </c>
      <c r="AF10" s="22">
        <f t="shared" si="3"/>
        <v>548</v>
      </c>
      <c r="AG10" s="22">
        <f t="shared" si="4"/>
        <v>16</v>
      </c>
      <c r="AH10" s="22" t="s">
        <v>101</v>
      </c>
    </row>
    <row r="11" spans="1:34" x14ac:dyDescent="0.3">
      <c r="A11" s="15">
        <v>7</v>
      </c>
      <c r="B11" s="27" t="s">
        <v>81</v>
      </c>
      <c r="C11" t="s">
        <v>7</v>
      </c>
      <c r="D11" t="s">
        <v>91</v>
      </c>
      <c r="E11" s="15">
        <v>44</v>
      </c>
      <c r="F11" s="16"/>
      <c r="G11" s="15">
        <v>44</v>
      </c>
      <c r="H11" s="16"/>
      <c r="I11" s="15">
        <v>47</v>
      </c>
      <c r="J11" s="16"/>
      <c r="K11" s="15">
        <v>47</v>
      </c>
      <c r="L11" s="16"/>
      <c r="M11" s="22">
        <f t="shared" si="0"/>
        <v>182</v>
      </c>
      <c r="N11" s="15">
        <v>45</v>
      </c>
      <c r="O11" s="16"/>
      <c r="P11" s="15">
        <v>48</v>
      </c>
      <c r="Q11" s="16">
        <v>1</v>
      </c>
      <c r="R11" s="15">
        <v>48</v>
      </c>
      <c r="S11" s="16">
        <v>2</v>
      </c>
      <c r="T11" s="15">
        <v>46</v>
      </c>
      <c r="U11" s="16">
        <v>1</v>
      </c>
      <c r="V11" s="22">
        <f t="shared" si="1"/>
        <v>187</v>
      </c>
      <c r="W11" s="15">
        <v>43</v>
      </c>
      <c r="X11" s="16"/>
      <c r="Y11" s="15">
        <v>45</v>
      </c>
      <c r="Z11" s="16"/>
      <c r="AA11" s="15">
        <v>41</v>
      </c>
      <c r="AB11" s="16"/>
      <c r="AC11" s="15">
        <v>50</v>
      </c>
      <c r="AD11" s="16"/>
      <c r="AE11" s="22">
        <f t="shared" si="2"/>
        <v>179</v>
      </c>
      <c r="AF11" s="22">
        <f t="shared" si="3"/>
        <v>548</v>
      </c>
      <c r="AG11" s="22">
        <f t="shared" si="4"/>
        <v>4</v>
      </c>
      <c r="AH11" s="22" t="s">
        <v>101</v>
      </c>
    </row>
    <row r="12" spans="1:34" x14ac:dyDescent="0.3">
      <c r="A12" s="15">
        <v>8</v>
      </c>
      <c r="B12" s="27" t="s">
        <v>9</v>
      </c>
      <c r="C12" t="s">
        <v>24</v>
      </c>
      <c r="D12" t="s">
        <v>91</v>
      </c>
      <c r="E12" s="15">
        <v>47</v>
      </c>
      <c r="F12" s="16"/>
      <c r="G12" s="15">
        <v>47</v>
      </c>
      <c r="H12" s="16">
        <v>2</v>
      </c>
      <c r="I12" s="15">
        <v>44</v>
      </c>
      <c r="J12" s="16"/>
      <c r="K12" s="15">
        <v>46</v>
      </c>
      <c r="L12" s="16"/>
      <c r="M12" s="22">
        <f t="shared" si="0"/>
        <v>184</v>
      </c>
      <c r="N12" s="15">
        <v>45</v>
      </c>
      <c r="O12" s="16">
        <v>1</v>
      </c>
      <c r="P12" s="15">
        <v>45</v>
      </c>
      <c r="Q12" s="16">
        <v>1</v>
      </c>
      <c r="R12" s="15">
        <v>47</v>
      </c>
      <c r="S12" s="16">
        <v>2</v>
      </c>
      <c r="T12" s="15">
        <v>46</v>
      </c>
      <c r="U12" s="16">
        <v>1</v>
      </c>
      <c r="V12" s="22">
        <f t="shared" si="1"/>
        <v>183</v>
      </c>
      <c r="W12" s="15">
        <v>45</v>
      </c>
      <c r="X12" s="16"/>
      <c r="Y12" s="15">
        <v>47</v>
      </c>
      <c r="Z12" s="16">
        <v>2</v>
      </c>
      <c r="AA12" s="15">
        <v>44</v>
      </c>
      <c r="AB12" s="16"/>
      <c r="AC12" s="15">
        <v>41</v>
      </c>
      <c r="AD12" s="16"/>
      <c r="AE12" s="22">
        <f t="shared" si="2"/>
        <v>177</v>
      </c>
      <c r="AF12" s="22">
        <f t="shared" si="3"/>
        <v>544</v>
      </c>
      <c r="AG12" s="22">
        <f t="shared" si="4"/>
        <v>9</v>
      </c>
      <c r="AH12" s="22" t="s">
        <v>101</v>
      </c>
    </row>
    <row r="13" spans="1:34" x14ac:dyDescent="0.3">
      <c r="A13" s="15">
        <v>9</v>
      </c>
      <c r="B13" s="23" t="s">
        <v>154</v>
      </c>
      <c r="C13" s="23" t="s">
        <v>155</v>
      </c>
      <c r="D13" t="s">
        <v>91</v>
      </c>
      <c r="E13" s="15">
        <v>47</v>
      </c>
      <c r="F13" s="16"/>
      <c r="G13" s="15">
        <v>47</v>
      </c>
      <c r="H13" s="16"/>
      <c r="I13" s="15">
        <v>43</v>
      </c>
      <c r="J13" s="16"/>
      <c r="K13" s="15">
        <v>46</v>
      </c>
      <c r="L13" s="16"/>
      <c r="M13" s="22">
        <f t="shared" si="0"/>
        <v>183</v>
      </c>
      <c r="N13" s="15">
        <v>44</v>
      </c>
      <c r="O13" s="16"/>
      <c r="P13" s="15">
        <v>47</v>
      </c>
      <c r="Q13" s="16">
        <v>1</v>
      </c>
      <c r="R13" s="15">
        <v>48</v>
      </c>
      <c r="S13" s="16">
        <v>2</v>
      </c>
      <c r="T13" s="15">
        <v>47</v>
      </c>
      <c r="U13" s="16"/>
      <c r="V13" s="22">
        <f t="shared" si="1"/>
        <v>186</v>
      </c>
      <c r="W13" s="15">
        <v>36</v>
      </c>
      <c r="X13" s="16"/>
      <c r="Y13" s="15">
        <v>40</v>
      </c>
      <c r="Z13" s="16"/>
      <c r="AA13" s="15">
        <v>48</v>
      </c>
      <c r="AB13" s="16">
        <v>1</v>
      </c>
      <c r="AC13" s="15">
        <v>42</v>
      </c>
      <c r="AD13" s="16"/>
      <c r="AE13" s="22">
        <f t="shared" si="2"/>
        <v>166</v>
      </c>
      <c r="AF13" s="22">
        <f t="shared" si="3"/>
        <v>535</v>
      </c>
      <c r="AG13" s="22">
        <f t="shared" si="4"/>
        <v>4</v>
      </c>
    </row>
    <row r="14" spans="1:34" x14ac:dyDescent="0.3">
      <c r="A14" s="15">
        <v>10</v>
      </c>
      <c r="B14" s="23" t="s">
        <v>47</v>
      </c>
      <c r="C14" s="23" t="s">
        <v>7</v>
      </c>
      <c r="D14" t="s">
        <v>90</v>
      </c>
      <c r="E14" s="15">
        <v>47</v>
      </c>
      <c r="F14" s="16">
        <v>1</v>
      </c>
      <c r="G14" s="15">
        <v>46</v>
      </c>
      <c r="H14" s="16" t="s">
        <v>0</v>
      </c>
      <c r="I14" s="15">
        <v>47</v>
      </c>
      <c r="J14" s="16" t="s">
        <v>0</v>
      </c>
      <c r="K14" s="15">
        <v>44</v>
      </c>
      <c r="L14" s="16" t="s">
        <v>0</v>
      </c>
      <c r="M14" s="22">
        <f t="shared" si="0"/>
        <v>184</v>
      </c>
      <c r="N14" s="15">
        <v>42</v>
      </c>
      <c r="O14" s="16"/>
      <c r="P14" s="15">
        <v>44</v>
      </c>
      <c r="Q14" s="16"/>
      <c r="R14" s="15">
        <v>44</v>
      </c>
      <c r="S14" s="16"/>
      <c r="T14" s="15">
        <v>44</v>
      </c>
      <c r="U14" s="16">
        <v>1</v>
      </c>
      <c r="V14" s="22">
        <f t="shared" si="1"/>
        <v>174</v>
      </c>
      <c r="W14" s="15">
        <v>44</v>
      </c>
      <c r="X14" s="16"/>
      <c r="Y14" s="15">
        <v>41</v>
      </c>
      <c r="Z14" s="16"/>
      <c r="AA14" s="15">
        <v>48</v>
      </c>
      <c r="AB14" s="16">
        <v>2</v>
      </c>
      <c r="AC14" s="15">
        <v>41</v>
      </c>
      <c r="AD14" s="16"/>
      <c r="AE14" s="22">
        <f t="shared" si="2"/>
        <v>174</v>
      </c>
      <c r="AF14" s="22">
        <f t="shared" si="3"/>
        <v>532</v>
      </c>
      <c r="AG14" s="22">
        <f t="shared" si="4"/>
        <v>4</v>
      </c>
    </row>
    <row r="15" spans="1:34" x14ac:dyDescent="0.3">
      <c r="A15" s="15">
        <v>11</v>
      </c>
      <c r="B15" s="23" t="s">
        <v>37</v>
      </c>
      <c r="C15" t="s">
        <v>56</v>
      </c>
      <c r="D15" t="s">
        <v>91</v>
      </c>
      <c r="E15" s="15">
        <v>46</v>
      </c>
      <c r="F15" s="16">
        <v>1</v>
      </c>
      <c r="G15" s="15">
        <v>43</v>
      </c>
      <c r="H15" s="16"/>
      <c r="I15" s="15">
        <v>47</v>
      </c>
      <c r="J15" s="16">
        <v>1</v>
      </c>
      <c r="K15" s="15">
        <v>46</v>
      </c>
      <c r="L15" s="16">
        <v>1</v>
      </c>
      <c r="M15" s="22">
        <f t="shared" si="0"/>
        <v>182</v>
      </c>
      <c r="N15" s="15">
        <v>45</v>
      </c>
      <c r="O15" s="16">
        <v>1</v>
      </c>
      <c r="P15" s="15">
        <v>43</v>
      </c>
      <c r="Q15" s="16"/>
      <c r="R15" s="15">
        <v>43</v>
      </c>
      <c r="S15" s="16"/>
      <c r="T15" s="15">
        <v>44</v>
      </c>
      <c r="U15" s="16"/>
      <c r="V15" s="22">
        <f t="shared" si="1"/>
        <v>175</v>
      </c>
      <c r="W15" s="15">
        <v>44</v>
      </c>
      <c r="X15" s="16"/>
      <c r="Y15" s="15">
        <v>43</v>
      </c>
      <c r="Z15" s="16"/>
      <c r="AA15" s="15">
        <v>41</v>
      </c>
      <c r="AB15" s="16"/>
      <c r="AC15" s="15">
        <v>45</v>
      </c>
      <c r="AD15" s="16">
        <v>1</v>
      </c>
      <c r="AE15" s="22">
        <f t="shared" si="2"/>
        <v>173</v>
      </c>
      <c r="AF15" s="22">
        <f t="shared" si="3"/>
        <v>530</v>
      </c>
      <c r="AG15" s="22">
        <f t="shared" si="4"/>
        <v>5</v>
      </c>
    </row>
    <row r="16" spans="1:34" x14ac:dyDescent="0.3">
      <c r="A16" s="15">
        <v>12</v>
      </c>
      <c r="B16" s="23" t="s">
        <v>93</v>
      </c>
      <c r="C16" t="s">
        <v>7</v>
      </c>
      <c r="D16" t="s">
        <v>91</v>
      </c>
      <c r="E16" s="15">
        <v>43</v>
      </c>
      <c r="F16" s="16" t="s">
        <v>0</v>
      </c>
      <c r="G16" s="15">
        <v>47</v>
      </c>
      <c r="H16" s="16">
        <v>1</v>
      </c>
      <c r="I16" s="15">
        <v>46</v>
      </c>
      <c r="J16" s="16" t="s">
        <v>0</v>
      </c>
      <c r="K16" s="15">
        <v>41</v>
      </c>
      <c r="L16" s="16" t="s">
        <v>0</v>
      </c>
      <c r="M16" s="22">
        <f t="shared" si="0"/>
        <v>177</v>
      </c>
      <c r="N16" s="15">
        <v>40</v>
      </c>
      <c r="O16" s="16"/>
      <c r="P16" s="15">
        <v>45</v>
      </c>
      <c r="Q16" s="16"/>
      <c r="R16" s="15">
        <v>49</v>
      </c>
      <c r="S16" s="16">
        <v>1</v>
      </c>
      <c r="T16" s="15">
        <v>42</v>
      </c>
      <c r="U16" s="16"/>
      <c r="V16" s="22">
        <f t="shared" si="1"/>
        <v>176</v>
      </c>
      <c r="W16" s="15">
        <v>44</v>
      </c>
      <c r="X16" s="16">
        <v>2</v>
      </c>
      <c r="Y16" s="15">
        <v>35</v>
      </c>
      <c r="Z16" s="16">
        <v>1</v>
      </c>
      <c r="AA16" s="15">
        <v>44</v>
      </c>
      <c r="AB16" s="16"/>
      <c r="AC16" s="15">
        <v>43</v>
      </c>
      <c r="AD16" s="16"/>
      <c r="AE16" s="22">
        <f t="shared" si="2"/>
        <v>166</v>
      </c>
      <c r="AF16" s="22">
        <f t="shared" si="3"/>
        <v>519</v>
      </c>
      <c r="AG16" s="22">
        <f t="shared" si="4"/>
        <v>5</v>
      </c>
    </row>
    <row r="17" spans="1:34" x14ac:dyDescent="0.3">
      <c r="A17" s="15">
        <v>13</v>
      </c>
      <c r="B17" s="23" t="s">
        <v>80</v>
      </c>
      <c r="C17" t="s">
        <v>24</v>
      </c>
      <c r="D17" t="s">
        <v>91</v>
      </c>
      <c r="E17" s="15">
        <v>42</v>
      </c>
      <c r="F17" s="16"/>
      <c r="G17" s="15">
        <v>42</v>
      </c>
      <c r="H17" s="16"/>
      <c r="I17" s="15">
        <v>47</v>
      </c>
      <c r="J17" s="16">
        <v>1</v>
      </c>
      <c r="K17" s="15">
        <v>47</v>
      </c>
      <c r="L17" s="16">
        <v>2</v>
      </c>
      <c r="M17" s="22">
        <f t="shared" si="0"/>
        <v>178</v>
      </c>
      <c r="N17" s="15">
        <v>41</v>
      </c>
      <c r="O17" s="16"/>
      <c r="P17" s="15">
        <v>45</v>
      </c>
      <c r="Q17" s="16">
        <v>1</v>
      </c>
      <c r="R17" s="15">
        <v>49</v>
      </c>
      <c r="S17" s="16">
        <v>1</v>
      </c>
      <c r="T17" s="15">
        <v>46</v>
      </c>
      <c r="U17" s="16">
        <v>1</v>
      </c>
      <c r="V17" s="22">
        <f t="shared" si="1"/>
        <v>181</v>
      </c>
      <c r="W17" s="15">
        <v>30</v>
      </c>
      <c r="X17" s="16"/>
      <c r="Y17" s="15">
        <v>47</v>
      </c>
      <c r="Z17" s="16">
        <v>2</v>
      </c>
      <c r="AA17" s="15">
        <v>45</v>
      </c>
      <c r="AB17" s="16"/>
      <c r="AC17" s="15">
        <v>36</v>
      </c>
      <c r="AD17" s="16"/>
      <c r="AE17" s="22">
        <f t="shared" si="2"/>
        <v>158</v>
      </c>
      <c r="AF17" s="22">
        <f t="shared" si="3"/>
        <v>517</v>
      </c>
      <c r="AG17" s="22">
        <f t="shared" si="4"/>
        <v>8</v>
      </c>
    </row>
    <row r="18" spans="1:34" x14ac:dyDescent="0.3">
      <c r="A18" s="15">
        <v>14</v>
      </c>
      <c r="B18" s="54" t="s">
        <v>156</v>
      </c>
      <c r="C18" t="s">
        <v>7</v>
      </c>
      <c r="D18" t="s">
        <v>91</v>
      </c>
      <c r="E18" s="15">
        <v>47</v>
      </c>
      <c r="F18" s="16">
        <v>1</v>
      </c>
      <c r="G18" s="15">
        <v>45</v>
      </c>
      <c r="H18" s="16"/>
      <c r="I18" s="15">
        <v>42</v>
      </c>
      <c r="J18" s="16"/>
      <c r="K18" s="15">
        <v>43</v>
      </c>
      <c r="L18" s="16">
        <v>1</v>
      </c>
      <c r="M18" s="22">
        <f t="shared" si="0"/>
        <v>177</v>
      </c>
      <c r="N18" s="15">
        <v>36</v>
      </c>
      <c r="O18" s="16"/>
      <c r="P18" s="15">
        <v>49</v>
      </c>
      <c r="Q18" s="16">
        <v>1</v>
      </c>
      <c r="R18" s="15">
        <v>41</v>
      </c>
      <c r="S18" s="16"/>
      <c r="T18" s="15">
        <v>44</v>
      </c>
      <c r="U18" s="16"/>
      <c r="V18" s="22">
        <f t="shared" si="1"/>
        <v>170</v>
      </c>
      <c r="W18" s="15">
        <v>42</v>
      </c>
      <c r="X18" s="16"/>
      <c r="Y18" s="15">
        <v>43</v>
      </c>
      <c r="Z18" s="16"/>
      <c r="AA18" s="15">
        <v>43</v>
      </c>
      <c r="AB18" s="16"/>
      <c r="AC18" s="15">
        <v>38</v>
      </c>
      <c r="AD18" s="16">
        <v>1</v>
      </c>
      <c r="AE18" s="22">
        <f t="shared" si="2"/>
        <v>166</v>
      </c>
      <c r="AF18" s="22">
        <f t="shared" si="3"/>
        <v>513</v>
      </c>
      <c r="AG18" s="22">
        <f t="shared" si="4"/>
        <v>4</v>
      </c>
    </row>
    <row r="19" spans="1:34" x14ac:dyDescent="0.3">
      <c r="A19" s="15">
        <v>15</v>
      </c>
      <c r="B19" s="23" t="s">
        <v>153</v>
      </c>
      <c r="C19" t="s">
        <v>24</v>
      </c>
      <c r="D19" t="s">
        <v>91</v>
      </c>
      <c r="E19" s="15">
        <v>33</v>
      </c>
      <c r="F19" s="16"/>
      <c r="G19" s="15">
        <v>44</v>
      </c>
      <c r="H19" s="16"/>
      <c r="I19" s="15">
        <v>43</v>
      </c>
      <c r="J19" s="16"/>
      <c r="K19" s="15">
        <v>42</v>
      </c>
      <c r="L19" s="16">
        <v>1</v>
      </c>
      <c r="M19" s="22">
        <f t="shared" si="0"/>
        <v>162</v>
      </c>
      <c r="N19" s="15">
        <v>45</v>
      </c>
      <c r="O19" s="16"/>
      <c r="P19" s="15">
        <v>43</v>
      </c>
      <c r="Q19" s="16"/>
      <c r="R19" s="15">
        <v>39</v>
      </c>
      <c r="S19" s="16"/>
      <c r="T19" s="15">
        <v>37</v>
      </c>
      <c r="U19" s="16"/>
      <c r="V19" s="22">
        <f t="shared" si="1"/>
        <v>164</v>
      </c>
      <c r="W19" s="15">
        <v>35</v>
      </c>
      <c r="X19" s="16"/>
      <c r="Y19" s="15">
        <v>34</v>
      </c>
      <c r="Z19" s="16"/>
      <c r="AA19" s="15">
        <v>42</v>
      </c>
      <c r="AB19" s="16"/>
      <c r="AC19" s="15">
        <v>32</v>
      </c>
      <c r="AD19" s="16"/>
      <c r="AE19" s="22">
        <f t="shared" si="2"/>
        <v>143</v>
      </c>
      <c r="AF19" s="22">
        <f t="shared" si="3"/>
        <v>469</v>
      </c>
      <c r="AG19" s="22">
        <f t="shared" si="4"/>
        <v>1</v>
      </c>
    </row>
    <row r="20" spans="1:34" x14ac:dyDescent="0.3">
      <c r="B20" s="23"/>
      <c r="E20" s="15"/>
      <c r="F20" s="16"/>
      <c r="G20" s="15"/>
      <c r="H20" s="16"/>
      <c r="I20" s="15"/>
      <c r="J20" s="16"/>
      <c r="K20" s="15"/>
      <c r="L20" s="16"/>
      <c r="M20" s="22"/>
      <c r="N20" s="15"/>
      <c r="O20" s="16"/>
      <c r="P20" s="15"/>
      <c r="Q20" s="16"/>
      <c r="R20" s="15"/>
      <c r="S20" s="16"/>
      <c r="T20" s="15"/>
      <c r="U20" s="16"/>
      <c r="V20" s="22"/>
      <c r="W20" s="15"/>
      <c r="X20" s="16"/>
      <c r="Y20" s="15"/>
      <c r="Z20" s="16"/>
      <c r="AA20" s="15"/>
      <c r="AB20" s="16"/>
      <c r="AC20" s="15"/>
      <c r="AD20" s="16"/>
      <c r="AE20" s="22"/>
      <c r="AF20" s="22"/>
      <c r="AG20" s="22"/>
    </row>
    <row r="21" spans="1:34" x14ac:dyDescent="0.3">
      <c r="A21" s="15">
        <v>1</v>
      </c>
      <c r="B21" s="23" t="s">
        <v>23</v>
      </c>
      <c r="C21" s="23" t="s">
        <v>24</v>
      </c>
      <c r="D21" s="23" t="s">
        <v>89</v>
      </c>
      <c r="E21" s="15">
        <v>41</v>
      </c>
      <c r="F21" s="16"/>
      <c r="G21" s="15">
        <v>46</v>
      </c>
      <c r="H21" s="16"/>
      <c r="I21" s="15">
        <v>36</v>
      </c>
      <c r="J21" s="16"/>
      <c r="K21" s="15">
        <v>40</v>
      </c>
      <c r="L21" s="16"/>
      <c r="M21" s="22">
        <f t="shared" ref="M21:M40" si="5">SUM(E21,G21,I21,K21)</f>
        <v>163</v>
      </c>
      <c r="N21" s="15">
        <v>30</v>
      </c>
      <c r="O21" s="16" t="s">
        <v>0</v>
      </c>
      <c r="P21" s="15">
        <v>45</v>
      </c>
      <c r="Q21" s="16">
        <v>1</v>
      </c>
      <c r="R21" s="15">
        <v>41</v>
      </c>
      <c r="S21" s="16"/>
      <c r="T21" s="15">
        <v>44</v>
      </c>
      <c r="U21" s="16">
        <v>1</v>
      </c>
      <c r="V21" s="22">
        <f t="shared" ref="V21:V40" si="6">SUM(N21,P21,R21,T21)</f>
        <v>160</v>
      </c>
      <c r="W21" s="15">
        <v>43</v>
      </c>
      <c r="X21" s="16"/>
      <c r="Y21" s="15">
        <v>30</v>
      </c>
      <c r="Z21" s="16"/>
      <c r="AA21" s="15">
        <v>42</v>
      </c>
      <c r="AB21" s="16"/>
      <c r="AC21" s="15">
        <v>43</v>
      </c>
      <c r="AD21" s="16"/>
      <c r="AE21" s="22">
        <f t="shared" ref="AE21:AE40" si="7">SUM(W21,Y21,AA21,AC21)</f>
        <v>158</v>
      </c>
      <c r="AF21" s="22">
        <f t="shared" ref="AF21:AF40" si="8">SUM(AE21,V21,M21)</f>
        <v>481</v>
      </c>
      <c r="AG21" s="22">
        <f t="shared" ref="AG21:AG40" si="9">SUM(F21,H21,J21,L21,O21,Q21,S21,U21,X21,Z21,AB21,AD21)</f>
        <v>2</v>
      </c>
    </row>
    <row r="22" spans="1:34" x14ac:dyDescent="0.3">
      <c r="A22" s="15">
        <v>2</v>
      </c>
      <c r="B22" s="23" t="s">
        <v>33</v>
      </c>
      <c r="C22" s="27" t="s">
        <v>7</v>
      </c>
      <c r="D22" s="27" t="s">
        <v>89</v>
      </c>
      <c r="E22" s="15">
        <v>46</v>
      </c>
      <c r="F22" s="16">
        <v>1</v>
      </c>
      <c r="G22" s="15">
        <v>45</v>
      </c>
      <c r="H22" s="16"/>
      <c r="I22" s="15">
        <v>45</v>
      </c>
      <c r="J22" s="16" t="s">
        <v>0</v>
      </c>
      <c r="K22" s="15">
        <v>43</v>
      </c>
      <c r="L22" s="16"/>
      <c r="M22" s="22">
        <f t="shared" si="5"/>
        <v>179</v>
      </c>
      <c r="N22" s="15">
        <v>41</v>
      </c>
      <c r="O22" s="16"/>
      <c r="P22" s="15">
        <v>44</v>
      </c>
      <c r="Q22" s="16"/>
      <c r="R22" s="15">
        <v>40</v>
      </c>
      <c r="S22" s="16">
        <v>2</v>
      </c>
      <c r="T22" s="15">
        <v>39</v>
      </c>
      <c r="U22" s="16"/>
      <c r="V22" s="22">
        <f t="shared" si="6"/>
        <v>164</v>
      </c>
      <c r="W22" s="15">
        <v>38</v>
      </c>
      <c r="X22" s="16"/>
      <c r="Y22" s="15">
        <v>23</v>
      </c>
      <c r="Z22" s="16"/>
      <c r="AA22" s="15">
        <v>35</v>
      </c>
      <c r="AB22" s="16"/>
      <c r="AC22" s="15">
        <v>37</v>
      </c>
      <c r="AD22" s="16"/>
      <c r="AE22" s="22">
        <f t="shared" si="7"/>
        <v>133</v>
      </c>
      <c r="AF22" s="22">
        <f t="shared" si="8"/>
        <v>476</v>
      </c>
      <c r="AG22" s="22">
        <f t="shared" si="9"/>
        <v>3</v>
      </c>
    </row>
    <row r="23" spans="1:34" x14ac:dyDescent="0.3">
      <c r="A23" s="15">
        <v>3</v>
      </c>
      <c r="B23" s="23" t="s">
        <v>42</v>
      </c>
      <c r="C23" s="27" t="s">
        <v>7</v>
      </c>
      <c r="D23" s="27" t="s">
        <v>89</v>
      </c>
      <c r="E23" s="15">
        <v>45</v>
      </c>
      <c r="F23" s="16">
        <v>1</v>
      </c>
      <c r="G23" s="15">
        <v>41</v>
      </c>
      <c r="H23" s="16"/>
      <c r="I23" s="15">
        <v>43</v>
      </c>
      <c r="J23" s="16"/>
      <c r="K23" s="15">
        <v>41</v>
      </c>
      <c r="L23" s="16"/>
      <c r="M23" s="22">
        <f t="shared" si="5"/>
        <v>170</v>
      </c>
      <c r="N23" s="15">
        <v>44</v>
      </c>
      <c r="O23" s="16"/>
      <c r="P23" s="15">
        <v>39</v>
      </c>
      <c r="Q23" s="16"/>
      <c r="R23" s="15">
        <v>43</v>
      </c>
      <c r="S23" s="16"/>
      <c r="T23" s="15">
        <v>40</v>
      </c>
      <c r="U23" s="16"/>
      <c r="V23" s="22">
        <f t="shared" si="6"/>
        <v>166</v>
      </c>
      <c r="W23" s="15">
        <v>38</v>
      </c>
      <c r="X23" s="16"/>
      <c r="Y23" s="15">
        <v>44</v>
      </c>
      <c r="Z23" s="16"/>
      <c r="AA23" s="15">
        <v>38</v>
      </c>
      <c r="AB23" s="16"/>
      <c r="AC23" s="15">
        <v>0</v>
      </c>
      <c r="AD23" s="16"/>
      <c r="AE23" s="22">
        <f t="shared" si="7"/>
        <v>120</v>
      </c>
      <c r="AF23" s="22">
        <f t="shared" si="8"/>
        <v>456</v>
      </c>
      <c r="AG23" s="22">
        <f t="shared" si="9"/>
        <v>1</v>
      </c>
    </row>
    <row r="24" spans="1:34" x14ac:dyDescent="0.3">
      <c r="A24" s="15">
        <v>4</v>
      </c>
      <c r="B24" s="27" t="s">
        <v>142</v>
      </c>
      <c r="C24" s="27" t="s">
        <v>24</v>
      </c>
      <c r="D24" s="23" t="s">
        <v>89</v>
      </c>
      <c r="E24" s="15">
        <v>30</v>
      </c>
      <c r="F24" s="16"/>
      <c r="G24" s="15">
        <v>40</v>
      </c>
      <c r="H24" s="16"/>
      <c r="I24" s="15">
        <v>25</v>
      </c>
      <c r="J24" s="16"/>
      <c r="K24" s="15">
        <v>32</v>
      </c>
      <c r="L24" s="16"/>
      <c r="M24" s="22">
        <f t="shared" si="5"/>
        <v>127</v>
      </c>
      <c r="N24" s="15">
        <v>21</v>
      </c>
      <c r="O24" s="16"/>
      <c r="P24" s="15">
        <v>42</v>
      </c>
      <c r="Q24" s="16">
        <v>1</v>
      </c>
      <c r="R24" s="15">
        <v>38</v>
      </c>
      <c r="S24" s="16" t="s">
        <v>0</v>
      </c>
      <c r="T24" s="15">
        <v>27</v>
      </c>
      <c r="U24" s="16"/>
      <c r="V24" s="22">
        <f t="shared" si="6"/>
        <v>128</v>
      </c>
      <c r="W24" s="15">
        <v>23</v>
      </c>
      <c r="X24" s="16"/>
      <c r="Y24" s="15">
        <v>30</v>
      </c>
      <c r="Z24" s="16">
        <v>1</v>
      </c>
      <c r="AA24" s="15">
        <v>34</v>
      </c>
      <c r="AB24" s="16"/>
      <c r="AC24" s="15">
        <v>40</v>
      </c>
      <c r="AD24" s="16"/>
      <c r="AE24" s="22">
        <f t="shared" si="7"/>
        <v>127</v>
      </c>
      <c r="AF24" s="22">
        <f t="shared" si="8"/>
        <v>382</v>
      </c>
      <c r="AG24" s="22">
        <f t="shared" si="9"/>
        <v>2</v>
      </c>
    </row>
    <row r="25" spans="1:34" x14ac:dyDescent="0.3">
      <c r="B25" s="27"/>
      <c r="C25" s="27"/>
      <c r="D25" s="23"/>
      <c r="E25" s="15"/>
      <c r="F25" s="16"/>
      <c r="G25" s="15"/>
      <c r="H25" s="16"/>
      <c r="I25" s="15"/>
      <c r="J25" s="16"/>
      <c r="K25" s="15"/>
      <c r="L25" s="16"/>
      <c r="M25" s="22"/>
      <c r="N25" s="15"/>
      <c r="O25" s="16"/>
      <c r="P25" s="15"/>
      <c r="Q25" s="16"/>
      <c r="R25" s="15"/>
      <c r="S25" s="16"/>
      <c r="T25" s="15"/>
      <c r="U25" s="16"/>
      <c r="V25" s="22"/>
      <c r="W25" s="15"/>
      <c r="X25" s="16"/>
      <c r="Y25" s="15"/>
      <c r="Z25" s="16"/>
      <c r="AA25" s="15"/>
      <c r="AB25" s="16"/>
      <c r="AC25" s="15"/>
      <c r="AD25" s="16"/>
      <c r="AE25" s="22"/>
      <c r="AF25" s="22"/>
      <c r="AG25" s="22"/>
    </row>
    <row r="26" spans="1:34" x14ac:dyDescent="0.3">
      <c r="A26" s="15">
        <v>1</v>
      </c>
      <c r="B26" s="27" t="s">
        <v>149</v>
      </c>
      <c r="C26" t="s">
        <v>150</v>
      </c>
      <c r="D26" t="s">
        <v>96</v>
      </c>
      <c r="E26" s="15">
        <v>43</v>
      </c>
      <c r="F26" s="16"/>
      <c r="G26" s="15">
        <v>46</v>
      </c>
      <c r="H26" s="16">
        <v>2</v>
      </c>
      <c r="I26" s="15">
        <v>44</v>
      </c>
      <c r="J26" s="16"/>
      <c r="K26" s="15">
        <v>44</v>
      </c>
      <c r="L26" s="16"/>
      <c r="M26" s="22">
        <f t="shared" si="5"/>
        <v>177</v>
      </c>
      <c r="N26" s="15">
        <v>47</v>
      </c>
      <c r="O26" s="16">
        <v>1</v>
      </c>
      <c r="P26" s="15">
        <v>48</v>
      </c>
      <c r="Q26" s="16">
        <v>3</v>
      </c>
      <c r="R26" s="15">
        <v>43</v>
      </c>
      <c r="S26" s="16"/>
      <c r="T26" s="15">
        <v>48</v>
      </c>
      <c r="U26" s="16">
        <v>1</v>
      </c>
      <c r="V26" s="22">
        <f t="shared" si="6"/>
        <v>186</v>
      </c>
      <c r="W26" s="15">
        <v>43</v>
      </c>
      <c r="X26" s="16">
        <v>1</v>
      </c>
      <c r="Y26" s="15">
        <v>45</v>
      </c>
      <c r="Z26" s="16"/>
      <c r="AA26" s="15">
        <v>38</v>
      </c>
      <c r="AB26" s="16"/>
      <c r="AC26" s="15">
        <v>45</v>
      </c>
      <c r="AD26" s="16">
        <v>1</v>
      </c>
      <c r="AE26" s="22">
        <f t="shared" si="7"/>
        <v>171</v>
      </c>
      <c r="AF26" s="22">
        <f t="shared" si="8"/>
        <v>534</v>
      </c>
      <c r="AG26" s="22">
        <f t="shared" si="9"/>
        <v>9</v>
      </c>
    </row>
    <row r="27" spans="1:34" x14ac:dyDescent="0.3">
      <c r="B27" s="27"/>
      <c r="E27" s="15"/>
      <c r="F27" s="16"/>
      <c r="G27" s="15"/>
      <c r="H27" s="16"/>
      <c r="I27" s="15"/>
      <c r="J27" s="16"/>
      <c r="K27" s="15"/>
      <c r="L27" s="16"/>
      <c r="M27" s="22"/>
      <c r="N27" s="15"/>
      <c r="O27" s="16"/>
      <c r="P27" s="15"/>
      <c r="Q27" s="16"/>
      <c r="R27" s="15"/>
      <c r="S27" s="16"/>
      <c r="T27" s="15"/>
      <c r="U27" s="16"/>
      <c r="V27" s="22"/>
      <c r="W27" s="15"/>
      <c r="X27" s="16"/>
      <c r="Y27" s="15"/>
      <c r="Z27" s="16"/>
      <c r="AA27" s="15"/>
      <c r="AB27" s="16"/>
      <c r="AC27" s="15"/>
      <c r="AD27" s="16"/>
      <c r="AE27" s="22"/>
      <c r="AF27" s="22"/>
      <c r="AG27" s="22"/>
    </row>
    <row r="28" spans="1:34" x14ac:dyDescent="0.3">
      <c r="A28" s="58">
        <v>1</v>
      </c>
      <c r="B28" s="23" t="s">
        <v>48</v>
      </c>
      <c r="C28" s="23" t="s">
        <v>7</v>
      </c>
      <c r="D28" s="23" t="s">
        <v>88</v>
      </c>
      <c r="E28" s="15">
        <v>47</v>
      </c>
      <c r="F28" s="16">
        <v>1</v>
      </c>
      <c r="G28" s="15">
        <v>47</v>
      </c>
      <c r="H28" s="16">
        <v>2</v>
      </c>
      <c r="I28" s="15">
        <v>49</v>
      </c>
      <c r="J28" s="16">
        <v>2</v>
      </c>
      <c r="K28" s="15">
        <v>50</v>
      </c>
      <c r="L28" s="16">
        <v>3</v>
      </c>
      <c r="M28" s="22">
        <f t="shared" si="5"/>
        <v>193</v>
      </c>
      <c r="N28" s="63">
        <v>50</v>
      </c>
      <c r="O28" s="64">
        <v>1</v>
      </c>
      <c r="P28" s="63">
        <v>50</v>
      </c>
      <c r="Q28" s="64">
        <v>2</v>
      </c>
      <c r="R28" s="63">
        <v>50</v>
      </c>
      <c r="S28" s="64">
        <v>1</v>
      </c>
      <c r="T28" s="63">
        <v>50</v>
      </c>
      <c r="U28" s="64">
        <v>2</v>
      </c>
      <c r="V28" s="65">
        <f t="shared" si="6"/>
        <v>200</v>
      </c>
      <c r="W28" s="15">
        <v>46</v>
      </c>
      <c r="X28" s="16">
        <v>1</v>
      </c>
      <c r="Y28" s="15">
        <v>48</v>
      </c>
      <c r="Z28" s="16"/>
      <c r="AA28" s="15">
        <v>44</v>
      </c>
      <c r="AB28" s="16">
        <v>1</v>
      </c>
      <c r="AC28" s="15">
        <v>44</v>
      </c>
      <c r="AD28" s="16"/>
      <c r="AE28" s="22">
        <f t="shared" si="7"/>
        <v>182</v>
      </c>
      <c r="AF28" s="22">
        <f t="shared" si="8"/>
        <v>575</v>
      </c>
      <c r="AG28" s="22">
        <f t="shared" si="9"/>
        <v>16</v>
      </c>
      <c r="AH28" s="22" t="s">
        <v>99</v>
      </c>
    </row>
    <row r="29" spans="1:34" x14ac:dyDescent="0.3">
      <c r="A29" s="59">
        <v>2</v>
      </c>
      <c r="B29" s="23" t="s">
        <v>120</v>
      </c>
      <c r="C29" s="23" t="s">
        <v>7</v>
      </c>
      <c r="D29" s="23" t="s">
        <v>88</v>
      </c>
      <c r="E29" s="15">
        <v>50</v>
      </c>
      <c r="F29" s="16">
        <v>2</v>
      </c>
      <c r="G29" s="15">
        <v>47</v>
      </c>
      <c r="H29" s="16">
        <v>1</v>
      </c>
      <c r="I29" s="15">
        <v>48</v>
      </c>
      <c r="J29" s="16">
        <v>1</v>
      </c>
      <c r="K29" s="15">
        <v>47</v>
      </c>
      <c r="L29" s="16">
        <v>1</v>
      </c>
      <c r="M29" s="22">
        <f t="shared" si="5"/>
        <v>192</v>
      </c>
      <c r="N29" s="15">
        <v>50</v>
      </c>
      <c r="O29" s="16">
        <v>1</v>
      </c>
      <c r="P29" s="15">
        <v>49</v>
      </c>
      <c r="Q29" s="16">
        <v>1</v>
      </c>
      <c r="R29" s="15">
        <v>44</v>
      </c>
      <c r="S29" s="16"/>
      <c r="T29" s="15">
        <v>48</v>
      </c>
      <c r="U29" s="16">
        <v>1</v>
      </c>
      <c r="V29" s="22">
        <f t="shared" si="6"/>
        <v>191</v>
      </c>
      <c r="W29" s="15">
        <v>47</v>
      </c>
      <c r="X29" s="16">
        <v>1</v>
      </c>
      <c r="Y29" s="15">
        <v>50</v>
      </c>
      <c r="Z29" s="16">
        <v>1</v>
      </c>
      <c r="AA29" s="15">
        <v>46</v>
      </c>
      <c r="AB29" s="16">
        <v>1</v>
      </c>
      <c r="AC29" s="15">
        <v>44</v>
      </c>
      <c r="AD29" s="16"/>
      <c r="AE29" s="22">
        <f t="shared" si="7"/>
        <v>187</v>
      </c>
      <c r="AF29" s="22">
        <f t="shared" si="8"/>
        <v>570</v>
      </c>
      <c r="AG29" s="22">
        <f t="shared" si="9"/>
        <v>11</v>
      </c>
      <c r="AH29" s="22" t="s">
        <v>99</v>
      </c>
    </row>
    <row r="30" spans="1:34" x14ac:dyDescent="0.3">
      <c r="A30" s="60">
        <v>3</v>
      </c>
      <c r="B30" s="27" t="s">
        <v>9</v>
      </c>
      <c r="C30" t="s">
        <v>24</v>
      </c>
      <c r="D30" t="s">
        <v>88</v>
      </c>
      <c r="E30" s="15">
        <v>49</v>
      </c>
      <c r="F30" s="16"/>
      <c r="G30" s="15">
        <v>44</v>
      </c>
      <c r="H30" s="16"/>
      <c r="I30" s="15">
        <v>49</v>
      </c>
      <c r="J30" s="16">
        <v>2</v>
      </c>
      <c r="K30" s="15">
        <v>48</v>
      </c>
      <c r="L30" s="16">
        <v>3</v>
      </c>
      <c r="M30" s="22">
        <f t="shared" si="5"/>
        <v>190</v>
      </c>
      <c r="N30" s="15">
        <v>49</v>
      </c>
      <c r="O30" s="16">
        <v>3</v>
      </c>
      <c r="P30" s="15">
        <v>47</v>
      </c>
      <c r="Q30" s="16"/>
      <c r="R30" s="15">
        <v>48</v>
      </c>
      <c r="S30" s="16">
        <v>2</v>
      </c>
      <c r="T30" s="15">
        <v>47</v>
      </c>
      <c r="U30" s="16"/>
      <c r="V30" s="22">
        <f t="shared" si="6"/>
        <v>191</v>
      </c>
      <c r="W30" s="15">
        <v>47</v>
      </c>
      <c r="X30" s="16"/>
      <c r="Y30" s="15">
        <v>40</v>
      </c>
      <c r="Z30" s="16">
        <v>1</v>
      </c>
      <c r="AA30" s="15">
        <v>43</v>
      </c>
      <c r="AB30" s="16"/>
      <c r="AC30" s="15">
        <v>45</v>
      </c>
      <c r="AD30" s="16"/>
      <c r="AE30" s="22">
        <f t="shared" si="7"/>
        <v>175</v>
      </c>
      <c r="AF30" s="22">
        <f t="shared" si="8"/>
        <v>556</v>
      </c>
      <c r="AG30" s="22">
        <f t="shared" si="9"/>
        <v>11</v>
      </c>
      <c r="AH30" s="22" t="s">
        <v>101</v>
      </c>
    </row>
    <row r="31" spans="1:34" x14ac:dyDescent="0.3">
      <c r="A31" s="15">
        <v>4</v>
      </c>
      <c r="B31" s="23" t="s">
        <v>139</v>
      </c>
      <c r="C31" s="27" t="s">
        <v>58</v>
      </c>
      <c r="D31" s="27" t="s">
        <v>88</v>
      </c>
      <c r="E31" s="15">
        <v>41</v>
      </c>
      <c r="F31" s="16">
        <v>1</v>
      </c>
      <c r="G31" s="15">
        <v>48</v>
      </c>
      <c r="H31" s="16">
        <v>1</v>
      </c>
      <c r="I31" s="15">
        <v>50</v>
      </c>
      <c r="J31" s="16">
        <v>1</v>
      </c>
      <c r="K31" s="15">
        <v>46</v>
      </c>
      <c r="L31" s="16">
        <v>2</v>
      </c>
      <c r="M31" s="22">
        <f t="shared" si="5"/>
        <v>185</v>
      </c>
      <c r="N31" s="15">
        <v>48</v>
      </c>
      <c r="O31" s="16"/>
      <c r="P31" s="15">
        <v>48</v>
      </c>
      <c r="Q31" s="16"/>
      <c r="R31" s="15">
        <v>47</v>
      </c>
      <c r="S31" s="16">
        <v>2</v>
      </c>
      <c r="T31" s="15">
        <v>46</v>
      </c>
      <c r="U31" s="16">
        <v>3</v>
      </c>
      <c r="V31" s="22">
        <f t="shared" si="6"/>
        <v>189</v>
      </c>
      <c r="W31" s="15">
        <v>48</v>
      </c>
      <c r="X31" s="16">
        <v>1</v>
      </c>
      <c r="Y31" s="15">
        <v>44</v>
      </c>
      <c r="Z31" s="16"/>
      <c r="AA31" s="15">
        <v>38</v>
      </c>
      <c r="AB31" s="16" t="s">
        <v>0</v>
      </c>
      <c r="AC31" s="15">
        <v>46</v>
      </c>
      <c r="AD31" s="16"/>
      <c r="AE31" s="22">
        <f t="shared" si="7"/>
        <v>176</v>
      </c>
      <c r="AF31" s="22">
        <f t="shared" si="8"/>
        <v>550</v>
      </c>
      <c r="AG31" s="22">
        <f t="shared" si="9"/>
        <v>11</v>
      </c>
      <c r="AH31" s="22" t="s">
        <v>101</v>
      </c>
    </row>
    <row r="32" spans="1:34" x14ac:dyDescent="0.3">
      <c r="A32" s="15">
        <v>5</v>
      </c>
      <c r="B32" s="23" t="s">
        <v>80</v>
      </c>
      <c r="C32" s="23" t="s">
        <v>24</v>
      </c>
      <c r="D32" s="23" t="s">
        <v>88</v>
      </c>
      <c r="E32" s="15">
        <v>48</v>
      </c>
      <c r="F32" s="16">
        <v>3</v>
      </c>
      <c r="G32" s="15">
        <v>44</v>
      </c>
      <c r="H32" s="16"/>
      <c r="I32" s="15">
        <v>44</v>
      </c>
      <c r="J32" s="16"/>
      <c r="K32" s="15">
        <v>45</v>
      </c>
      <c r="L32" s="16"/>
      <c r="M32" s="22">
        <f t="shared" si="5"/>
        <v>181</v>
      </c>
      <c r="N32" s="15">
        <v>45</v>
      </c>
      <c r="O32" s="16">
        <v>1</v>
      </c>
      <c r="P32" s="15">
        <v>48</v>
      </c>
      <c r="Q32" s="16">
        <v>2</v>
      </c>
      <c r="R32" s="15">
        <v>45</v>
      </c>
      <c r="S32" s="16"/>
      <c r="T32" s="15">
        <v>44</v>
      </c>
      <c r="U32" s="16"/>
      <c r="V32" s="22">
        <f t="shared" si="6"/>
        <v>182</v>
      </c>
      <c r="W32" s="15">
        <v>44</v>
      </c>
      <c r="X32" s="16"/>
      <c r="Y32" s="15">
        <v>42</v>
      </c>
      <c r="Z32" s="16">
        <v>1</v>
      </c>
      <c r="AA32" s="15">
        <v>47</v>
      </c>
      <c r="AB32" s="16">
        <v>1</v>
      </c>
      <c r="AC32" s="15">
        <v>46</v>
      </c>
      <c r="AD32" s="16"/>
      <c r="AE32" s="22">
        <f t="shared" si="7"/>
        <v>179</v>
      </c>
      <c r="AF32" s="22">
        <f t="shared" si="8"/>
        <v>542</v>
      </c>
      <c r="AG32" s="22">
        <f t="shared" si="9"/>
        <v>8</v>
      </c>
      <c r="AH32" s="22" t="s">
        <v>101</v>
      </c>
    </row>
    <row r="33" spans="1:34" x14ac:dyDescent="0.3">
      <c r="A33" s="15">
        <v>6</v>
      </c>
      <c r="B33" s="23" t="s">
        <v>37</v>
      </c>
      <c r="C33" s="23" t="s">
        <v>56</v>
      </c>
      <c r="D33" s="23" t="s">
        <v>88</v>
      </c>
      <c r="E33" s="15">
        <v>48</v>
      </c>
      <c r="F33" s="16">
        <v>1</v>
      </c>
      <c r="G33" s="15">
        <v>47</v>
      </c>
      <c r="H33" s="16"/>
      <c r="I33" s="15">
        <v>46</v>
      </c>
      <c r="J33" s="16">
        <v>1</v>
      </c>
      <c r="K33" s="15">
        <v>45</v>
      </c>
      <c r="L33" s="16">
        <v>1</v>
      </c>
      <c r="M33" s="22">
        <f t="shared" si="5"/>
        <v>186</v>
      </c>
      <c r="N33" s="15">
        <v>47</v>
      </c>
      <c r="O33" s="16">
        <v>2</v>
      </c>
      <c r="P33" s="15">
        <v>44</v>
      </c>
      <c r="Q33" s="16"/>
      <c r="R33" s="15">
        <v>45</v>
      </c>
      <c r="S33" s="16"/>
      <c r="T33" s="15">
        <v>45</v>
      </c>
      <c r="U33" s="16">
        <v>2</v>
      </c>
      <c r="V33" s="22">
        <f t="shared" si="6"/>
        <v>181</v>
      </c>
      <c r="W33" s="15">
        <v>46</v>
      </c>
      <c r="X33" s="16">
        <v>2</v>
      </c>
      <c r="Y33" s="15">
        <v>45</v>
      </c>
      <c r="Z33" s="16">
        <v>2</v>
      </c>
      <c r="AA33" s="15">
        <v>43</v>
      </c>
      <c r="AB33" s="16"/>
      <c r="AC33" s="15">
        <v>38</v>
      </c>
      <c r="AD33" s="16"/>
      <c r="AE33" s="22">
        <f t="shared" si="7"/>
        <v>172</v>
      </c>
      <c r="AF33" s="22">
        <f t="shared" si="8"/>
        <v>539</v>
      </c>
      <c r="AG33" s="22">
        <f t="shared" si="9"/>
        <v>11</v>
      </c>
    </row>
    <row r="34" spans="1:34" x14ac:dyDescent="0.3">
      <c r="A34" s="15">
        <v>7</v>
      </c>
      <c r="B34" s="23" t="s">
        <v>140</v>
      </c>
      <c r="C34" s="27" t="s">
        <v>7</v>
      </c>
      <c r="D34" s="27" t="s">
        <v>88</v>
      </c>
      <c r="E34" s="15">
        <v>48</v>
      </c>
      <c r="F34" s="16">
        <v>1</v>
      </c>
      <c r="G34" s="15">
        <v>46</v>
      </c>
      <c r="H34" s="16">
        <v>1</v>
      </c>
      <c r="I34" s="15">
        <v>47</v>
      </c>
      <c r="J34" s="16">
        <v>2</v>
      </c>
      <c r="K34" s="15">
        <v>46</v>
      </c>
      <c r="L34" s="16">
        <v>1</v>
      </c>
      <c r="M34" s="22">
        <f t="shared" si="5"/>
        <v>187</v>
      </c>
      <c r="N34" s="15">
        <v>44</v>
      </c>
      <c r="O34" s="16"/>
      <c r="P34" s="15">
        <v>42</v>
      </c>
      <c r="Q34" s="16"/>
      <c r="R34" s="15">
        <v>47</v>
      </c>
      <c r="S34" s="16">
        <v>1</v>
      </c>
      <c r="T34" s="15">
        <v>47</v>
      </c>
      <c r="U34" s="16">
        <v>2</v>
      </c>
      <c r="V34" s="22">
        <f t="shared" si="6"/>
        <v>180</v>
      </c>
      <c r="W34" s="15">
        <v>47</v>
      </c>
      <c r="X34" s="16">
        <v>1</v>
      </c>
      <c r="Y34" s="15">
        <v>46</v>
      </c>
      <c r="Z34" s="16">
        <v>2</v>
      </c>
      <c r="AA34" s="15">
        <v>38</v>
      </c>
      <c r="AB34" s="16"/>
      <c r="AC34" s="15">
        <v>41</v>
      </c>
      <c r="AD34" s="16"/>
      <c r="AE34" s="22">
        <f t="shared" si="7"/>
        <v>172</v>
      </c>
      <c r="AF34" s="22">
        <f t="shared" si="8"/>
        <v>539</v>
      </c>
      <c r="AG34" s="22">
        <f t="shared" si="9"/>
        <v>11</v>
      </c>
    </row>
    <row r="35" spans="1:34" x14ac:dyDescent="0.3">
      <c r="A35" s="15">
        <v>8</v>
      </c>
      <c r="B35" s="23" t="s">
        <v>81</v>
      </c>
      <c r="C35" s="23" t="s">
        <v>7</v>
      </c>
      <c r="D35" s="23" t="s">
        <v>88</v>
      </c>
      <c r="E35" s="15">
        <v>39</v>
      </c>
      <c r="F35" s="16">
        <v>1</v>
      </c>
      <c r="G35" s="15">
        <v>48</v>
      </c>
      <c r="H35" s="16">
        <v>1</v>
      </c>
      <c r="I35" s="15">
        <v>47</v>
      </c>
      <c r="J35" s="16"/>
      <c r="K35" s="15">
        <v>44</v>
      </c>
      <c r="L35" s="16"/>
      <c r="M35" s="22">
        <f t="shared" si="5"/>
        <v>178</v>
      </c>
      <c r="N35" s="15">
        <v>45</v>
      </c>
      <c r="O35" s="16"/>
      <c r="P35" s="15">
        <v>50</v>
      </c>
      <c r="Q35" s="16">
        <v>3</v>
      </c>
      <c r="R35" s="15">
        <v>45</v>
      </c>
      <c r="S35" s="16"/>
      <c r="T35" s="15">
        <v>47</v>
      </c>
      <c r="U35" s="16">
        <v>1</v>
      </c>
      <c r="V35" s="22">
        <f t="shared" si="6"/>
        <v>187</v>
      </c>
      <c r="W35" s="15">
        <v>45</v>
      </c>
      <c r="X35" s="16">
        <v>1</v>
      </c>
      <c r="Y35" s="15">
        <v>44</v>
      </c>
      <c r="Z35" s="16"/>
      <c r="AA35" s="15">
        <v>42</v>
      </c>
      <c r="AB35" s="16"/>
      <c r="AC35" s="15">
        <v>38</v>
      </c>
      <c r="AD35" s="16">
        <v>1</v>
      </c>
      <c r="AE35" s="22">
        <f t="shared" si="7"/>
        <v>169</v>
      </c>
      <c r="AF35" s="22">
        <f t="shared" si="8"/>
        <v>534</v>
      </c>
      <c r="AG35" s="22">
        <f t="shared" si="9"/>
        <v>8</v>
      </c>
    </row>
    <row r="36" spans="1:34" x14ac:dyDescent="0.3">
      <c r="A36" s="15">
        <v>9</v>
      </c>
      <c r="B36" s="27" t="s">
        <v>152</v>
      </c>
      <c r="C36" t="s">
        <v>24</v>
      </c>
      <c r="D36" t="s">
        <v>88</v>
      </c>
      <c r="E36" s="15">
        <v>47</v>
      </c>
      <c r="F36" s="16">
        <v>1</v>
      </c>
      <c r="G36" s="15">
        <v>42</v>
      </c>
      <c r="H36" s="16"/>
      <c r="I36" s="15">
        <v>43</v>
      </c>
      <c r="J36" s="16"/>
      <c r="K36" s="15">
        <v>40</v>
      </c>
      <c r="L36" s="16">
        <v>1</v>
      </c>
      <c r="M36" s="22">
        <f t="shared" si="5"/>
        <v>172</v>
      </c>
      <c r="N36" s="15">
        <v>42</v>
      </c>
      <c r="O36" s="16">
        <v>1</v>
      </c>
      <c r="P36" s="15">
        <v>46</v>
      </c>
      <c r="Q36" s="16">
        <v>1</v>
      </c>
      <c r="R36" s="15">
        <v>42</v>
      </c>
      <c r="S36" s="16"/>
      <c r="T36" s="15">
        <v>46</v>
      </c>
      <c r="U36" s="16">
        <v>2</v>
      </c>
      <c r="V36" s="22">
        <f t="shared" si="6"/>
        <v>176</v>
      </c>
      <c r="W36" s="15">
        <v>48</v>
      </c>
      <c r="X36" s="16"/>
      <c r="Y36" s="15">
        <v>40</v>
      </c>
      <c r="Z36" s="16"/>
      <c r="AA36" s="15">
        <v>42</v>
      </c>
      <c r="AB36" s="16">
        <v>1</v>
      </c>
      <c r="AC36" s="15">
        <v>44</v>
      </c>
      <c r="AD36" s="16"/>
      <c r="AE36" s="22">
        <f t="shared" si="7"/>
        <v>174</v>
      </c>
      <c r="AF36" s="22">
        <f t="shared" si="8"/>
        <v>522</v>
      </c>
      <c r="AG36" s="22">
        <f t="shared" si="9"/>
        <v>7</v>
      </c>
    </row>
    <row r="37" spans="1:34" x14ac:dyDescent="0.3">
      <c r="A37" s="15">
        <v>10</v>
      </c>
      <c r="B37" s="23" t="s">
        <v>22</v>
      </c>
      <c r="C37" s="23" t="s">
        <v>7</v>
      </c>
      <c r="D37" s="23" t="s">
        <v>88</v>
      </c>
      <c r="E37" s="15">
        <v>44</v>
      </c>
      <c r="F37" s="16"/>
      <c r="G37" s="15">
        <v>43</v>
      </c>
      <c r="H37" s="16"/>
      <c r="I37" s="15">
        <v>45</v>
      </c>
      <c r="J37" s="16">
        <v>1</v>
      </c>
      <c r="K37" s="15">
        <v>42</v>
      </c>
      <c r="L37" s="16"/>
      <c r="M37" s="22">
        <f t="shared" si="5"/>
        <v>174</v>
      </c>
      <c r="N37" s="15">
        <v>38</v>
      </c>
      <c r="O37" s="16"/>
      <c r="P37" s="15">
        <v>46</v>
      </c>
      <c r="Q37" s="16"/>
      <c r="R37" s="15">
        <v>34</v>
      </c>
      <c r="S37" s="16"/>
      <c r="T37" s="15">
        <v>40</v>
      </c>
      <c r="U37" s="16"/>
      <c r="V37" s="22">
        <f t="shared" si="6"/>
        <v>158</v>
      </c>
      <c r="W37" s="15">
        <v>47</v>
      </c>
      <c r="X37" s="16" t="s">
        <v>0</v>
      </c>
      <c r="Y37" s="15">
        <v>37</v>
      </c>
      <c r="Z37" s="16"/>
      <c r="AA37" s="15">
        <v>45</v>
      </c>
      <c r="AB37" s="16">
        <v>1</v>
      </c>
      <c r="AC37" s="15">
        <v>45</v>
      </c>
      <c r="AD37" s="16">
        <v>1</v>
      </c>
      <c r="AE37" s="22">
        <f t="shared" si="7"/>
        <v>174</v>
      </c>
      <c r="AF37" s="22">
        <f t="shared" si="8"/>
        <v>506</v>
      </c>
      <c r="AG37" s="22">
        <f t="shared" si="9"/>
        <v>3</v>
      </c>
      <c r="AH37" s="22">
        <v>1</v>
      </c>
    </row>
    <row r="38" spans="1:34" x14ac:dyDescent="0.3">
      <c r="A38" s="15">
        <v>11</v>
      </c>
      <c r="B38" s="23" t="s">
        <v>141</v>
      </c>
      <c r="C38" t="s">
        <v>7</v>
      </c>
      <c r="D38" t="s">
        <v>88</v>
      </c>
      <c r="E38" s="15">
        <v>45</v>
      </c>
      <c r="F38" s="16"/>
      <c r="G38" s="15">
        <v>48</v>
      </c>
      <c r="H38" s="16"/>
      <c r="I38" s="15">
        <v>46</v>
      </c>
      <c r="J38" s="16"/>
      <c r="K38" s="15">
        <v>45</v>
      </c>
      <c r="L38" s="16">
        <v>3</v>
      </c>
      <c r="M38" s="22">
        <f t="shared" si="5"/>
        <v>184</v>
      </c>
      <c r="N38" s="15">
        <v>48</v>
      </c>
      <c r="O38" s="16"/>
      <c r="P38" s="15">
        <v>40</v>
      </c>
      <c r="Q38" s="16"/>
      <c r="R38" s="15">
        <v>47</v>
      </c>
      <c r="S38" s="16">
        <v>2</v>
      </c>
      <c r="T38" s="15">
        <v>36</v>
      </c>
      <c r="U38" s="16"/>
      <c r="V38" s="22">
        <f t="shared" si="6"/>
        <v>171</v>
      </c>
      <c r="W38" s="15">
        <v>41</v>
      </c>
      <c r="X38" s="16"/>
      <c r="Y38" s="15">
        <v>40</v>
      </c>
      <c r="Z38" s="16"/>
      <c r="AA38" s="15">
        <v>44</v>
      </c>
      <c r="AB38" s="16">
        <v>44</v>
      </c>
      <c r="AC38" s="15">
        <v>1</v>
      </c>
      <c r="AD38" s="16"/>
      <c r="AE38" s="22">
        <f t="shared" si="7"/>
        <v>126</v>
      </c>
      <c r="AF38" s="22">
        <f t="shared" si="8"/>
        <v>481</v>
      </c>
      <c r="AG38" s="22">
        <f t="shared" si="9"/>
        <v>49</v>
      </c>
    </row>
    <row r="39" spans="1:34" x14ac:dyDescent="0.3">
      <c r="B39" s="23"/>
      <c r="E39" s="15"/>
      <c r="F39" s="16"/>
      <c r="G39" s="15"/>
      <c r="H39" s="16"/>
      <c r="I39" s="15"/>
      <c r="J39" s="16"/>
      <c r="K39" s="15"/>
      <c r="L39" s="16"/>
      <c r="M39" s="22"/>
      <c r="N39" s="15"/>
      <c r="O39" s="16"/>
      <c r="P39" s="15"/>
      <c r="Q39" s="16"/>
      <c r="R39" s="15"/>
      <c r="S39" s="16"/>
      <c r="T39" s="15"/>
      <c r="U39" s="16"/>
      <c r="V39" s="22"/>
      <c r="W39" s="15"/>
      <c r="X39" s="16"/>
      <c r="Y39" s="15"/>
      <c r="Z39" s="16"/>
      <c r="AA39" s="15"/>
      <c r="AB39" s="16"/>
      <c r="AC39" s="15"/>
      <c r="AD39" s="16"/>
      <c r="AE39" s="22"/>
      <c r="AF39" s="22"/>
      <c r="AG39" s="22"/>
    </row>
    <row r="40" spans="1:34" x14ac:dyDescent="0.3">
      <c r="A40" s="15">
        <v>1</v>
      </c>
      <c r="B40" s="23" t="s">
        <v>35</v>
      </c>
      <c r="C40" s="23" t="s">
        <v>7</v>
      </c>
      <c r="D40" s="23" t="s">
        <v>86</v>
      </c>
      <c r="E40" s="15">
        <v>45</v>
      </c>
      <c r="F40" s="16">
        <v>2</v>
      </c>
      <c r="G40" s="15">
        <v>42</v>
      </c>
      <c r="H40" s="16"/>
      <c r="I40" s="15">
        <v>43</v>
      </c>
      <c r="J40" s="16"/>
      <c r="K40" s="15">
        <v>47</v>
      </c>
      <c r="L40" s="16"/>
      <c r="M40" s="22">
        <f t="shared" si="5"/>
        <v>177</v>
      </c>
      <c r="N40" s="15">
        <v>45</v>
      </c>
      <c r="O40" s="16">
        <v>3</v>
      </c>
      <c r="P40" s="15">
        <v>46</v>
      </c>
      <c r="Q40" s="16">
        <v>2</v>
      </c>
      <c r="R40" s="15">
        <v>45</v>
      </c>
      <c r="S40" s="16">
        <v>1</v>
      </c>
      <c r="T40" s="15">
        <v>44</v>
      </c>
      <c r="U40" s="16">
        <v>1</v>
      </c>
      <c r="V40" s="22">
        <f t="shared" si="6"/>
        <v>180</v>
      </c>
      <c r="W40" s="15">
        <v>28</v>
      </c>
      <c r="X40" s="16"/>
      <c r="Y40" s="15">
        <v>41</v>
      </c>
      <c r="Z40" s="16"/>
      <c r="AA40" s="15">
        <v>37</v>
      </c>
      <c r="AB40" s="16">
        <v>1</v>
      </c>
      <c r="AC40" s="15">
        <v>40</v>
      </c>
      <c r="AD40" s="16"/>
      <c r="AE40" s="22">
        <f t="shared" si="7"/>
        <v>146</v>
      </c>
      <c r="AF40" s="22">
        <f t="shared" si="8"/>
        <v>503</v>
      </c>
      <c r="AG40" s="22">
        <f t="shared" si="9"/>
        <v>10</v>
      </c>
    </row>
    <row r="41" spans="1:34" x14ac:dyDescent="0.3">
      <c r="B41" s="23"/>
      <c r="C41" s="23"/>
      <c r="D41" s="23"/>
      <c r="E41" s="15"/>
      <c r="F41" s="16"/>
      <c r="G41" s="15"/>
      <c r="H41" s="16"/>
      <c r="I41" s="15"/>
      <c r="J41" s="16"/>
      <c r="K41" s="15"/>
      <c r="L41" s="16"/>
      <c r="M41" s="22"/>
      <c r="N41" s="15"/>
      <c r="O41" s="16"/>
      <c r="P41" s="15"/>
      <c r="Q41" s="16"/>
      <c r="R41" s="15"/>
      <c r="S41" s="16"/>
      <c r="T41" s="15"/>
      <c r="U41" s="16"/>
      <c r="V41" s="22"/>
      <c r="W41" s="15"/>
      <c r="X41" s="16"/>
      <c r="Y41" s="15"/>
      <c r="Z41" s="16"/>
      <c r="AA41" s="15"/>
      <c r="AB41" s="16"/>
      <c r="AC41" s="15"/>
      <c r="AD41" s="16"/>
      <c r="AE41" s="22"/>
      <c r="AF41" s="22"/>
      <c r="AG41" s="22"/>
    </row>
    <row r="42" spans="1:34" x14ac:dyDescent="0.3">
      <c r="A42" s="58">
        <v>1</v>
      </c>
      <c r="B42" s="23" t="s">
        <v>3</v>
      </c>
      <c r="C42" s="23" t="s">
        <v>24</v>
      </c>
      <c r="D42" s="23" t="s">
        <v>85</v>
      </c>
      <c r="E42" s="15">
        <v>49</v>
      </c>
      <c r="F42" s="16">
        <v>1</v>
      </c>
      <c r="G42" s="15">
        <v>46</v>
      </c>
      <c r="H42" s="16">
        <v>2</v>
      </c>
      <c r="I42" s="15">
        <v>47</v>
      </c>
      <c r="J42" s="16"/>
      <c r="K42" s="15">
        <v>48</v>
      </c>
      <c r="L42" s="16">
        <v>2</v>
      </c>
      <c r="M42" s="22">
        <f>SUM(E42,G42,I42,K42)</f>
        <v>190</v>
      </c>
      <c r="N42" s="15">
        <v>46</v>
      </c>
      <c r="O42" s="16"/>
      <c r="P42" s="15">
        <v>46</v>
      </c>
      <c r="Q42" s="16">
        <v>2</v>
      </c>
      <c r="R42" s="15">
        <v>47</v>
      </c>
      <c r="S42" s="16"/>
      <c r="T42" s="15">
        <v>46</v>
      </c>
      <c r="U42" s="16"/>
      <c r="V42" s="22">
        <f>SUM(N42,P42,R42,T42)</f>
        <v>185</v>
      </c>
      <c r="W42" s="15">
        <v>46</v>
      </c>
      <c r="X42" s="16">
        <v>1</v>
      </c>
      <c r="Y42" s="15">
        <v>46</v>
      </c>
      <c r="Z42" s="16"/>
      <c r="AA42" s="15">
        <v>47</v>
      </c>
      <c r="AB42" s="16">
        <v>1</v>
      </c>
      <c r="AC42" s="15">
        <v>44</v>
      </c>
      <c r="AD42" s="16"/>
      <c r="AE42" s="22">
        <f>SUM(W42,Y42,AA42,AC42)</f>
        <v>183</v>
      </c>
      <c r="AF42" s="22">
        <f>SUM(AE42,V42,M42)</f>
        <v>558</v>
      </c>
      <c r="AG42" s="22">
        <f>SUM(F42,H42,J42,L42,O42,Q42,S42,U42,X42,Z42,AB42,AD42)</f>
        <v>9</v>
      </c>
      <c r="AH42" s="22" t="s">
        <v>99</v>
      </c>
    </row>
    <row r="43" spans="1:34" x14ac:dyDescent="0.3">
      <c r="A43" s="59">
        <v>2</v>
      </c>
      <c r="B43" s="26" t="s">
        <v>93</v>
      </c>
      <c r="C43" t="s">
        <v>7</v>
      </c>
      <c r="D43" t="s">
        <v>85</v>
      </c>
      <c r="E43" s="15">
        <v>40</v>
      </c>
      <c r="F43" s="16"/>
      <c r="G43" s="15">
        <v>47</v>
      </c>
      <c r="H43" s="16"/>
      <c r="I43" s="15">
        <v>44</v>
      </c>
      <c r="J43" s="16">
        <v>1</v>
      </c>
      <c r="K43" s="15">
        <v>48</v>
      </c>
      <c r="L43" s="16">
        <v>1</v>
      </c>
      <c r="M43" s="22">
        <f>SUM(E43,G43,I43,K43)</f>
        <v>179</v>
      </c>
      <c r="N43" s="15">
        <v>41</v>
      </c>
      <c r="O43" s="16"/>
      <c r="P43" s="15">
        <v>42</v>
      </c>
      <c r="Q43" s="16">
        <v>1</v>
      </c>
      <c r="R43" s="15">
        <v>45</v>
      </c>
      <c r="S43" s="16"/>
      <c r="T43" s="15">
        <v>46</v>
      </c>
      <c r="U43" s="16">
        <v>1</v>
      </c>
      <c r="V43" s="22">
        <f>SUM(N43,P43,R43,T43)</f>
        <v>174</v>
      </c>
      <c r="W43" s="15">
        <v>42</v>
      </c>
      <c r="X43" s="16"/>
      <c r="Y43" s="15">
        <v>46</v>
      </c>
      <c r="Z43" s="16"/>
      <c r="AA43" s="15">
        <v>48</v>
      </c>
      <c r="AB43" s="16">
        <v>1</v>
      </c>
      <c r="AC43" s="15">
        <v>43</v>
      </c>
      <c r="AD43" s="16"/>
      <c r="AE43" s="22">
        <f>SUM(W43,Y43,AA43,AC43)</f>
        <v>179</v>
      </c>
      <c r="AF43" s="22">
        <f>SUM(AE43,V43,M43)</f>
        <v>532</v>
      </c>
      <c r="AG43" s="22">
        <f>SUM(F43,H43,J43,L43,O43,Q43,S43,U43,X43,Z43,AB43,AD43)</f>
        <v>5</v>
      </c>
    </row>
    <row r="44" spans="1:34" x14ac:dyDescent="0.3">
      <c r="A44" s="60">
        <v>3</v>
      </c>
      <c r="B44" s="23" t="s">
        <v>34</v>
      </c>
      <c r="C44" t="s">
        <v>7</v>
      </c>
      <c r="D44" t="s">
        <v>85</v>
      </c>
      <c r="E44" s="15">
        <v>43</v>
      </c>
      <c r="F44" s="16">
        <v>1</v>
      </c>
      <c r="G44" s="15">
        <v>41</v>
      </c>
      <c r="H44" s="16"/>
      <c r="I44" s="15">
        <v>47</v>
      </c>
      <c r="J44" s="16">
        <v>1</v>
      </c>
      <c r="K44" s="15">
        <v>46</v>
      </c>
      <c r="L44" s="16">
        <v>1</v>
      </c>
      <c r="M44" s="22">
        <f>SUM(E44,G44,I44,K44)</f>
        <v>177</v>
      </c>
      <c r="N44" s="15">
        <v>31</v>
      </c>
      <c r="O44" s="16"/>
      <c r="P44" s="15">
        <v>45</v>
      </c>
      <c r="Q44" s="16"/>
      <c r="R44" s="15">
        <v>45</v>
      </c>
      <c r="S44" s="16"/>
      <c r="T44" s="15">
        <v>48</v>
      </c>
      <c r="U44" s="16">
        <v>1</v>
      </c>
      <c r="V44" s="22">
        <f>SUM(N44,P44,R44,T44)</f>
        <v>169</v>
      </c>
      <c r="W44" s="15">
        <v>42</v>
      </c>
      <c r="X44" s="16"/>
      <c r="Y44" s="15">
        <v>40</v>
      </c>
      <c r="Z44" s="16"/>
      <c r="AA44" s="15">
        <v>47</v>
      </c>
      <c r="AB44" s="16">
        <v>1</v>
      </c>
      <c r="AC44" s="15">
        <v>44</v>
      </c>
      <c r="AD44" s="16">
        <v>1</v>
      </c>
      <c r="AE44" s="22">
        <f>SUM(W44,Y44,AA44,AC44)</f>
        <v>173</v>
      </c>
      <c r="AF44" s="22">
        <f>SUM(AE44,V44,M44)</f>
        <v>519</v>
      </c>
      <c r="AG44" s="22">
        <f>SUM(F44,H44,J44,L44,O44,Q44,S44,U44,X44,Z44,AB44,AD44)</f>
        <v>6</v>
      </c>
    </row>
    <row r="45" spans="1:34" x14ac:dyDescent="0.3">
      <c r="A45" s="15">
        <v>4</v>
      </c>
      <c r="B45" s="23" t="s">
        <v>47</v>
      </c>
      <c r="C45" s="23" t="s">
        <v>7</v>
      </c>
      <c r="D45" s="23" t="s">
        <v>85</v>
      </c>
      <c r="E45" s="15">
        <v>45</v>
      </c>
      <c r="F45" s="16">
        <v>1</v>
      </c>
      <c r="G45" s="15">
        <v>46</v>
      </c>
      <c r="H45" s="16">
        <v>1</v>
      </c>
      <c r="I45" s="15">
        <v>41</v>
      </c>
      <c r="J45" s="16"/>
      <c r="K45" s="15">
        <v>47</v>
      </c>
      <c r="L45" s="16">
        <v>2</v>
      </c>
      <c r="M45" s="22">
        <f>SUM(E45,G45,I45,K45)</f>
        <v>179</v>
      </c>
      <c r="N45" s="15">
        <v>44</v>
      </c>
      <c r="O45" s="16"/>
      <c r="P45" s="15">
        <v>41</v>
      </c>
      <c r="Q45" s="16"/>
      <c r="R45" s="15">
        <v>42</v>
      </c>
      <c r="S45" s="16"/>
      <c r="T45" s="15">
        <v>43</v>
      </c>
      <c r="U45" s="16"/>
      <c r="V45" s="22">
        <f>SUM(N45,P45,R45,T45)</f>
        <v>170</v>
      </c>
      <c r="W45" s="15">
        <v>40</v>
      </c>
      <c r="X45" s="16">
        <v>1</v>
      </c>
      <c r="Y45" s="15">
        <v>35</v>
      </c>
      <c r="Z45" s="16"/>
      <c r="AA45" s="15">
        <v>34</v>
      </c>
      <c r="AB45" s="16"/>
      <c r="AC45" s="15">
        <v>45</v>
      </c>
      <c r="AD45" s="16">
        <v>1</v>
      </c>
      <c r="AE45" s="22">
        <f>SUM(W45,Y45,AA45,AC45)</f>
        <v>154</v>
      </c>
      <c r="AF45" s="22">
        <f>SUM(AE45,V45,M45)</f>
        <v>503</v>
      </c>
      <c r="AG45" s="22">
        <f>SUM(F45,H45,J45,L45,O45,Q45,S45,U45,X45,Z45,AB45,AD45)</f>
        <v>6</v>
      </c>
    </row>
    <row r="46" spans="1:34" x14ac:dyDescent="0.3">
      <c r="A46" s="15">
        <v>5</v>
      </c>
      <c r="B46" s="23" t="s">
        <v>143</v>
      </c>
      <c r="C46" s="27" t="s">
        <v>144</v>
      </c>
      <c r="D46" s="27" t="s">
        <v>85</v>
      </c>
      <c r="E46" s="15">
        <v>43</v>
      </c>
      <c r="G46" s="15">
        <v>39</v>
      </c>
      <c r="I46" s="15">
        <v>41</v>
      </c>
      <c r="K46" s="15">
        <v>47</v>
      </c>
      <c r="L46">
        <v>1</v>
      </c>
      <c r="M46" s="22">
        <f>SUM(E46,G46,I46,K46)</f>
        <v>170</v>
      </c>
      <c r="N46" s="15">
        <v>45</v>
      </c>
      <c r="P46" s="15">
        <v>44</v>
      </c>
      <c r="R46" s="15">
        <v>41</v>
      </c>
      <c r="T46" s="15">
        <v>41</v>
      </c>
      <c r="V46" s="22">
        <f>SUM(N46,P46,R46,T46)</f>
        <v>171</v>
      </c>
      <c r="W46" s="15">
        <v>34</v>
      </c>
      <c r="Y46" s="15">
        <v>40</v>
      </c>
      <c r="AA46" s="15">
        <v>46</v>
      </c>
      <c r="AB46">
        <v>1</v>
      </c>
      <c r="AC46" s="15">
        <v>42</v>
      </c>
      <c r="AE46" s="22">
        <f>SUM(W46,Y46,AA46,AC46)</f>
        <v>162</v>
      </c>
      <c r="AF46" s="22">
        <f>SUM(AE46,V46,M46)</f>
        <v>503</v>
      </c>
      <c r="AG46" s="22">
        <v>3</v>
      </c>
    </row>
    <row r="47" spans="1:34" x14ac:dyDescent="0.3">
      <c r="B47" s="23"/>
      <c r="C47" s="27"/>
      <c r="D47" s="27"/>
      <c r="E47" s="15"/>
      <c r="G47" s="15"/>
      <c r="I47" s="15"/>
      <c r="K47" s="15"/>
      <c r="M47" s="22"/>
      <c r="N47" s="15"/>
      <c r="P47" s="15"/>
      <c r="R47" s="15"/>
      <c r="T47" s="15"/>
      <c r="V47" s="22"/>
      <c r="W47" s="15"/>
      <c r="Y47" s="15"/>
      <c r="AA47" s="15"/>
      <c r="AC47" s="15"/>
      <c r="AE47" s="22"/>
      <c r="AF47" s="22"/>
      <c r="AG47" s="22"/>
    </row>
    <row r="48" spans="1:34" x14ac:dyDescent="0.3">
      <c r="A48" s="58">
        <v>1</v>
      </c>
      <c r="B48" s="23" t="s">
        <v>43</v>
      </c>
      <c r="C48" s="23" t="s">
        <v>57</v>
      </c>
      <c r="D48" s="23" t="s">
        <v>87</v>
      </c>
      <c r="E48" s="15">
        <v>46</v>
      </c>
      <c r="F48" s="16">
        <v>2</v>
      </c>
      <c r="G48" s="15">
        <v>47</v>
      </c>
      <c r="H48" s="16"/>
      <c r="I48" s="15">
        <v>49</v>
      </c>
      <c r="J48" s="16">
        <v>1</v>
      </c>
      <c r="K48" s="15">
        <v>45</v>
      </c>
      <c r="L48" s="16"/>
      <c r="M48" s="22">
        <f>SUM(E48,G48,I48,K48)</f>
        <v>187</v>
      </c>
      <c r="N48" s="15">
        <v>46</v>
      </c>
      <c r="O48" s="16"/>
      <c r="P48" s="15">
        <v>48</v>
      </c>
      <c r="Q48" s="16">
        <v>3</v>
      </c>
      <c r="R48" s="15">
        <v>50</v>
      </c>
      <c r="S48" s="16">
        <v>3</v>
      </c>
      <c r="T48" s="15">
        <v>46</v>
      </c>
      <c r="U48" s="16">
        <v>1</v>
      </c>
      <c r="V48" s="22">
        <f>SUM(N48,P48,R48,T48)</f>
        <v>190</v>
      </c>
      <c r="W48" s="15">
        <v>45</v>
      </c>
      <c r="X48" s="16"/>
      <c r="Y48" s="15">
        <v>44</v>
      </c>
      <c r="Z48" s="16">
        <v>1</v>
      </c>
      <c r="AA48" s="15">
        <v>43</v>
      </c>
      <c r="AB48" s="16"/>
      <c r="AC48" s="15">
        <v>46</v>
      </c>
      <c r="AD48" s="16">
        <v>2</v>
      </c>
      <c r="AE48" s="22">
        <f>SUM(W48,Y48,AA48,AC48)</f>
        <v>178</v>
      </c>
      <c r="AF48" s="22">
        <f>SUM(AE48,V48,M48)</f>
        <v>555</v>
      </c>
      <c r="AG48" s="22">
        <f>SUM(F48,H48,J48,L48,O48,Q48,S48,U48,X48,Z48,AB48,AD48)</f>
        <v>13</v>
      </c>
      <c r="AH48" s="22" t="s">
        <v>101</v>
      </c>
    </row>
    <row r="49" spans="1:34" x14ac:dyDescent="0.3">
      <c r="A49" s="59">
        <v>2</v>
      </c>
      <c r="B49" s="23" t="s">
        <v>46</v>
      </c>
      <c r="C49" s="23" t="s">
        <v>57</v>
      </c>
      <c r="D49" s="23" t="s">
        <v>87</v>
      </c>
      <c r="E49" s="15">
        <v>47</v>
      </c>
      <c r="F49" s="16">
        <v>1</v>
      </c>
      <c r="G49" s="15">
        <v>45</v>
      </c>
      <c r="H49" s="16"/>
      <c r="I49" s="15">
        <v>45</v>
      </c>
      <c r="J49" s="16">
        <v>1</v>
      </c>
      <c r="K49" s="15">
        <v>47</v>
      </c>
      <c r="L49" s="16"/>
      <c r="M49" s="22">
        <f>SUM(E49,G49,I49,K49)</f>
        <v>184</v>
      </c>
      <c r="N49" s="15">
        <v>47</v>
      </c>
      <c r="O49" s="16"/>
      <c r="P49" s="15">
        <v>48</v>
      </c>
      <c r="Q49" s="16">
        <v>1</v>
      </c>
      <c r="R49" s="15">
        <v>48</v>
      </c>
      <c r="S49" s="16"/>
      <c r="T49" s="15">
        <v>45</v>
      </c>
      <c r="U49" s="16">
        <v>1</v>
      </c>
      <c r="V49" s="22">
        <f>SUM(N49,P49,R49,T49)</f>
        <v>188</v>
      </c>
      <c r="W49" s="15">
        <v>45</v>
      </c>
      <c r="X49" s="16">
        <v>1</v>
      </c>
      <c r="Y49" s="15">
        <v>46</v>
      </c>
      <c r="Z49" s="16"/>
      <c r="AA49" s="15">
        <v>44</v>
      </c>
      <c r="AB49" s="16"/>
      <c r="AC49" s="15">
        <v>43</v>
      </c>
      <c r="AD49" s="16"/>
      <c r="AE49" s="22">
        <f>SUM(W49,Y49,AA49,AC49)</f>
        <v>178</v>
      </c>
      <c r="AF49" s="22">
        <f>SUM(AE49,V49,M49)</f>
        <v>550</v>
      </c>
      <c r="AG49" s="22">
        <f>SUM(F49,H49,J49,L49,O49,Q49,S49,U49,X49,Z49,AB49,AD49)</f>
        <v>5</v>
      </c>
      <c r="AH49" s="22" t="s">
        <v>101</v>
      </c>
    </row>
    <row r="50" spans="1:34" x14ac:dyDescent="0.3">
      <c r="A50" s="60">
        <v>3</v>
      </c>
      <c r="B50" s="23" t="s">
        <v>41</v>
      </c>
      <c r="C50" s="23" t="s">
        <v>57</v>
      </c>
      <c r="D50" s="23" t="s">
        <v>87</v>
      </c>
      <c r="E50" s="15">
        <v>48</v>
      </c>
      <c r="F50" s="16"/>
      <c r="G50" s="15">
        <v>39</v>
      </c>
      <c r="H50" s="16"/>
      <c r="I50" s="15">
        <v>44</v>
      </c>
      <c r="J50" s="16"/>
      <c r="K50" s="15">
        <v>46</v>
      </c>
      <c r="L50" s="16"/>
      <c r="M50" s="22">
        <f>SUM(E50,G50,I50,K50)</f>
        <v>177</v>
      </c>
      <c r="N50" s="15">
        <v>44</v>
      </c>
      <c r="O50" s="16">
        <v>1</v>
      </c>
      <c r="P50" s="15">
        <v>49</v>
      </c>
      <c r="Q50" s="16">
        <v>1</v>
      </c>
      <c r="R50" s="15">
        <v>46</v>
      </c>
      <c r="S50" s="16">
        <v>1</v>
      </c>
      <c r="T50" s="15">
        <v>49</v>
      </c>
      <c r="U50" s="16">
        <v>2</v>
      </c>
      <c r="V50" s="22">
        <f>SUM(N50,P50,R50,T50)</f>
        <v>188</v>
      </c>
      <c r="W50" s="15">
        <v>40</v>
      </c>
      <c r="X50" s="16"/>
      <c r="Y50" s="15">
        <v>49</v>
      </c>
      <c r="Z50" s="16">
        <v>2</v>
      </c>
      <c r="AA50" s="15">
        <v>41</v>
      </c>
      <c r="AB50" s="16"/>
      <c r="AC50" s="15">
        <v>46</v>
      </c>
      <c r="AD50" s="16"/>
      <c r="AE50" s="22">
        <f>SUM(W50,Y50,AA50,AC50)</f>
        <v>176</v>
      </c>
      <c r="AF50" s="22">
        <f>SUM(AE50,V50,M50)</f>
        <v>541</v>
      </c>
      <c r="AG50" s="22">
        <f>SUM(F50,H50,J50,L50,O50,Q50,S50,U50,X50,Z50,AB50,AD50)</f>
        <v>7</v>
      </c>
      <c r="AH50" s="22" t="s">
        <v>101</v>
      </c>
    </row>
    <row r="51" spans="1:34" x14ac:dyDescent="0.3">
      <c r="A51" s="15">
        <v>4</v>
      </c>
      <c r="B51" s="27" t="s">
        <v>147</v>
      </c>
      <c r="C51" t="s">
        <v>148</v>
      </c>
      <c r="D51" t="s">
        <v>87</v>
      </c>
      <c r="E51" s="15">
        <v>47</v>
      </c>
      <c r="F51" s="16">
        <v>1</v>
      </c>
      <c r="G51" s="15">
        <v>46</v>
      </c>
      <c r="H51" s="16"/>
      <c r="I51" s="15">
        <v>49</v>
      </c>
      <c r="J51" s="16"/>
      <c r="K51" s="15">
        <v>49</v>
      </c>
      <c r="L51" s="16">
        <v>3</v>
      </c>
      <c r="M51" s="22">
        <f>SUM(E51,G51,I51,K51)</f>
        <v>191</v>
      </c>
      <c r="N51" s="15">
        <v>46</v>
      </c>
      <c r="O51" s="16"/>
      <c r="P51" s="15">
        <v>44</v>
      </c>
      <c r="Q51" s="16"/>
      <c r="R51" s="15">
        <v>44</v>
      </c>
      <c r="S51" s="16"/>
      <c r="T51" s="15">
        <v>48</v>
      </c>
      <c r="U51" s="16"/>
      <c r="V51" s="22">
        <f>SUM(N51,P51,R51,T51)</f>
        <v>182</v>
      </c>
      <c r="W51" s="15">
        <v>42</v>
      </c>
      <c r="X51" s="16">
        <v>1</v>
      </c>
      <c r="Y51" s="15">
        <v>35</v>
      </c>
      <c r="Z51" s="16">
        <v>1</v>
      </c>
      <c r="AA51" s="15">
        <v>43</v>
      </c>
      <c r="AB51" s="16"/>
      <c r="AC51" s="15">
        <v>44</v>
      </c>
      <c r="AD51" s="16"/>
      <c r="AE51" s="22">
        <f>SUM(W51,Y51,AA51,AC51)</f>
        <v>164</v>
      </c>
      <c r="AF51" s="22">
        <f>SUM(AE51,V51,M51)</f>
        <v>537</v>
      </c>
      <c r="AG51" s="22">
        <f>SUM(F51,H51,J51,L51,O51,Q51,S51,U51,X51,Z51,AB51,AD51)</f>
        <v>6</v>
      </c>
    </row>
    <row r="52" spans="1:34" x14ac:dyDescent="0.3">
      <c r="A52" s="15">
        <v>5</v>
      </c>
      <c r="B52" s="23" t="s">
        <v>44</v>
      </c>
      <c r="C52" s="23" t="s">
        <v>57</v>
      </c>
      <c r="D52" s="23" t="s">
        <v>87</v>
      </c>
      <c r="E52" s="15">
        <v>46</v>
      </c>
      <c r="F52" s="16">
        <v>2</v>
      </c>
      <c r="G52" s="15">
        <v>46</v>
      </c>
      <c r="H52" s="16"/>
      <c r="I52" s="15">
        <v>44</v>
      </c>
      <c r="J52" s="16" t="s">
        <v>0</v>
      </c>
      <c r="K52" s="15">
        <v>42</v>
      </c>
      <c r="L52" s="16"/>
      <c r="M52" s="22">
        <f>SUM(E52,G52,I52,K52)</f>
        <v>178</v>
      </c>
      <c r="N52" s="15">
        <v>46</v>
      </c>
      <c r="O52" s="16"/>
      <c r="P52" s="15">
        <v>43</v>
      </c>
      <c r="Q52" s="16"/>
      <c r="R52" s="15">
        <v>47</v>
      </c>
      <c r="S52" s="16"/>
      <c r="T52" s="15">
        <v>42</v>
      </c>
      <c r="U52" s="16"/>
      <c r="V52" s="22">
        <f>SUM(N52,P52,R52,T52)</f>
        <v>178</v>
      </c>
      <c r="W52" s="15">
        <v>39</v>
      </c>
      <c r="X52" s="16"/>
      <c r="Y52" s="15">
        <v>42</v>
      </c>
      <c r="Z52" s="16"/>
      <c r="AA52" s="15">
        <v>46</v>
      </c>
      <c r="AB52" s="16">
        <v>1</v>
      </c>
      <c r="AC52" s="15">
        <v>43</v>
      </c>
      <c r="AD52" s="16">
        <v>1</v>
      </c>
      <c r="AE52" s="22">
        <f>SUM(W52,Y52,AA52,AC52)</f>
        <v>170</v>
      </c>
      <c r="AF52" s="22">
        <f>SUM(AE52,V52,M52)</f>
        <v>526</v>
      </c>
      <c r="AG52" s="22">
        <f>SUM(F52,H52,J52,L52,O52,Q52,S52,U52,X52,Z52,AB52,AD52)</f>
        <v>4</v>
      </c>
    </row>
    <row r="53" spans="1:34" x14ac:dyDescent="0.3">
      <c r="B53" s="23"/>
      <c r="C53" s="23"/>
      <c r="D53" s="23"/>
      <c r="E53" s="15"/>
      <c r="F53" s="16"/>
      <c r="G53" s="15"/>
      <c r="H53" s="16"/>
      <c r="I53" s="15"/>
      <c r="J53" s="16"/>
      <c r="K53" s="15"/>
      <c r="L53" s="16"/>
      <c r="M53" s="22"/>
      <c r="N53" s="15"/>
      <c r="O53" s="16"/>
      <c r="P53" s="15"/>
      <c r="Q53" s="16"/>
      <c r="R53" s="15"/>
      <c r="S53" s="16"/>
      <c r="T53" s="15"/>
      <c r="U53" s="16"/>
      <c r="V53" s="22"/>
      <c r="W53" s="15"/>
      <c r="X53" s="16"/>
      <c r="Y53" s="15"/>
      <c r="Z53" s="16"/>
      <c r="AA53" s="15"/>
      <c r="AB53" s="16"/>
      <c r="AC53" s="15"/>
      <c r="AD53" s="16"/>
      <c r="AE53" s="22"/>
      <c r="AF53" s="22"/>
      <c r="AG53" s="22"/>
    </row>
    <row r="54" spans="1:34" x14ac:dyDescent="0.3">
      <c r="E54" s="17"/>
      <c r="F54" s="18"/>
      <c r="G54" s="17"/>
      <c r="H54" s="18"/>
      <c r="I54" s="17"/>
      <c r="J54" s="18"/>
      <c r="K54" s="17"/>
      <c r="L54" s="18"/>
      <c r="M54" s="22"/>
      <c r="N54" s="17"/>
      <c r="O54" s="18"/>
      <c r="P54" s="17"/>
      <c r="Q54" s="18"/>
      <c r="R54" s="17"/>
      <c r="S54" s="18"/>
      <c r="T54" s="17"/>
      <c r="U54" s="18"/>
      <c r="V54" s="22"/>
      <c r="W54" s="17"/>
      <c r="X54" s="18"/>
      <c r="Y54" s="17"/>
      <c r="Z54" s="18"/>
      <c r="AA54" s="17"/>
      <c r="AB54" s="18"/>
      <c r="AC54" s="17"/>
      <c r="AD54" s="18"/>
      <c r="AE54" s="22"/>
      <c r="AF54" s="22"/>
      <c r="AG54" s="22"/>
    </row>
    <row r="55" spans="1:34" x14ac:dyDescent="0.3">
      <c r="A55" s="15">
        <v>1</v>
      </c>
      <c r="B55" s="27" t="s">
        <v>120</v>
      </c>
      <c r="C55" t="s">
        <v>7</v>
      </c>
      <c r="D55" t="s">
        <v>111</v>
      </c>
      <c r="E55" s="15">
        <v>47</v>
      </c>
      <c r="F55" s="16">
        <v>1</v>
      </c>
      <c r="G55" s="15">
        <v>49</v>
      </c>
      <c r="H55" s="16">
        <v>1</v>
      </c>
      <c r="I55" s="15">
        <v>48</v>
      </c>
      <c r="J55" s="16"/>
      <c r="K55" s="15">
        <v>46</v>
      </c>
      <c r="L55" s="16">
        <v>1</v>
      </c>
      <c r="M55" s="22">
        <f>SUM(E55,G55,I55,K55)</f>
        <v>190</v>
      </c>
      <c r="N55" s="15">
        <v>47</v>
      </c>
      <c r="O55" s="16"/>
      <c r="P55" s="15">
        <v>47</v>
      </c>
      <c r="Q55" s="16">
        <v>1</v>
      </c>
      <c r="R55" s="15">
        <v>43</v>
      </c>
      <c r="S55" s="16"/>
      <c r="T55" s="15">
        <v>48</v>
      </c>
      <c r="U55" s="16">
        <v>1</v>
      </c>
      <c r="V55" s="22">
        <f>SUM(N55,P55,R55,T55)</f>
        <v>185</v>
      </c>
      <c r="W55" s="15">
        <v>47</v>
      </c>
      <c r="X55" s="16">
        <v>1</v>
      </c>
      <c r="Y55" s="15">
        <v>44</v>
      </c>
      <c r="Z55" s="16"/>
      <c r="AA55" s="15">
        <v>47</v>
      </c>
      <c r="AB55" s="16">
        <v>1</v>
      </c>
      <c r="AC55" s="15">
        <v>48</v>
      </c>
      <c r="AD55" s="16">
        <v>1</v>
      </c>
      <c r="AE55" s="22">
        <f>SUM(W55,Y55,AA55,AC55)</f>
        <v>186</v>
      </c>
      <c r="AF55" s="22">
        <f>SUM(AE55,V55,M55)</f>
        <v>561</v>
      </c>
      <c r="AG55" s="22">
        <f>SUM(F55,H55,J55,L55,O55,Q55,S55,U55,X55,Z55,AB55,AD55)</f>
        <v>8</v>
      </c>
      <c r="AH55" s="22" t="s">
        <v>99</v>
      </c>
    </row>
    <row r="56" spans="1:34" x14ac:dyDescent="0.3">
      <c r="A56" s="15">
        <v>2</v>
      </c>
      <c r="B56" s="27" t="s">
        <v>140</v>
      </c>
      <c r="C56" t="s">
        <v>7</v>
      </c>
      <c r="D56" t="s">
        <v>111</v>
      </c>
      <c r="E56" s="15">
        <v>47</v>
      </c>
      <c r="F56" s="16">
        <v>1</v>
      </c>
      <c r="G56" s="15">
        <v>44</v>
      </c>
      <c r="H56" s="16">
        <v>1</v>
      </c>
      <c r="I56" s="15">
        <v>46</v>
      </c>
      <c r="J56" s="16">
        <v>2</v>
      </c>
      <c r="K56" s="15">
        <v>46</v>
      </c>
      <c r="L56" s="16">
        <v>2</v>
      </c>
      <c r="M56" s="22">
        <f>SUM(E56,G56,I56,K56)</f>
        <v>183</v>
      </c>
      <c r="N56" s="15">
        <v>42</v>
      </c>
      <c r="O56" s="16"/>
      <c r="P56" s="15">
        <v>46</v>
      </c>
      <c r="Q56" s="16">
        <v>1</v>
      </c>
      <c r="R56" s="15">
        <v>47</v>
      </c>
      <c r="S56" s="16"/>
      <c r="T56" s="15">
        <v>45</v>
      </c>
      <c r="U56" s="16">
        <v>2</v>
      </c>
      <c r="V56" s="22">
        <f>SUM(N56,P56,R56,T56)</f>
        <v>180</v>
      </c>
      <c r="W56" s="15">
        <v>42</v>
      </c>
      <c r="X56" s="16">
        <v>2</v>
      </c>
      <c r="Y56" s="15">
        <v>44</v>
      </c>
      <c r="Z56" s="16">
        <v>1</v>
      </c>
      <c r="AA56" s="15">
        <v>42</v>
      </c>
      <c r="AB56" s="16"/>
      <c r="AC56" s="15">
        <v>42</v>
      </c>
      <c r="AD56" s="16"/>
      <c r="AE56" s="22">
        <f>SUM(W56,Y56,AA56,AC56)</f>
        <v>170</v>
      </c>
      <c r="AF56" s="22">
        <f>SUM(AE56,V56,M56)</f>
        <v>533</v>
      </c>
      <c r="AG56" s="22">
        <f>SUM(F56,H56,J56,L56,O56,Q56,S56,U56,X56,Z56,AB56,AD56)</f>
        <v>12</v>
      </c>
      <c r="AH56" s="22" t="s">
        <v>101</v>
      </c>
    </row>
    <row r="57" spans="1:34" x14ac:dyDescent="0.3">
      <c r="A57" s="15">
        <v>3</v>
      </c>
      <c r="B57" s="27" t="s">
        <v>81</v>
      </c>
      <c r="C57" t="s">
        <v>7</v>
      </c>
      <c r="D57" t="s">
        <v>111</v>
      </c>
      <c r="E57" s="15">
        <v>45</v>
      </c>
      <c r="F57" s="16">
        <v>1</v>
      </c>
      <c r="G57" s="15">
        <v>44</v>
      </c>
      <c r="H57" s="16">
        <v>1</v>
      </c>
      <c r="I57" s="15">
        <v>47</v>
      </c>
      <c r="J57" s="16">
        <v>2</v>
      </c>
      <c r="K57" s="15">
        <v>46</v>
      </c>
      <c r="L57" s="16"/>
      <c r="M57" s="22">
        <f>SUM(E57,G57,I57,K57)</f>
        <v>182</v>
      </c>
      <c r="N57" s="15">
        <v>44</v>
      </c>
      <c r="O57" s="16"/>
      <c r="P57" s="15">
        <v>38</v>
      </c>
      <c r="Q57" s="16">
        <v>2</v>
      </c>
      <c r="R57" s="15">
        <v>42</v>
      </c>
      <c r="S57" s="16"/>
      <c r="T57" s="15">
        <v>40</v>
      </c>
      <c r="U57" s="16">
        <v>1</v>
      </c>
      <c r="V57" s="22">
        <f>SUM(N57,P57,R57,T57)</f>
        <v>164</v>
      </c>
      <c r="W57" s="15">
        <v>34</v>
      </c>
      <c r="X57" s="16"/>
      <c r="Y57" s="15">
        <v>42</v>
      </c>
      <c r="Z57" s="16">
        <v>2</v>
      </c>
      <c r="AA57" s="15">
        <v>39</v>
      </c>
      <c r="AB57" s="16"/>
      <c r="AC57" s="15">
        <v>47</v>
      </c>
      <c r="AD57" s="16">
        <v>1</v>
      </c>
      <c r="AE57" s="22">
        <f>SUM(W57,Y57,AA57,AC57)</f>
        <v>162</v>
      </c>
      <c r="AF57" s="22">
        <f>SUM(AE57,V57,M57)</f>
        <v>508</v>
      </c>
      <c r="AG57" s="22">
        <f>SUM(F57,H57,J57,L57,O57,Q57,S57,U57,X57,Z57,AB57,AD57)</f>
        <v>10</v>
      </c>
    </row>
    <row r="58" spans="1:34" x14ac:dyDescent="0.3">
      <c r="B58" s="27"/>
      <c r="E58" s="15"/>
      <c r="F58" s="16"/>
      <c r="G58" s="15"/>
      <c r="H58" s="16"/>
      <c r="I58" s="15"/>
      <c r="J58" s="16"/>
      <c r="K58" s="15"/>
      <c r="L58" s="16"/>
      <c r="M58" s="22"/>
      <c r="N58" s="15"/>
      <c r="O58" s="16"/>
      <c r="P58" s="15"/>
      <c r="Q58" s="16"/>
      <c r="R58" s="15"/>
      <c r="S58" s="16"/>
      <c r="T58" s="15"/>
      <c r="U58" s="16"/>
      <c r="V58" s="22"/>
      <c r="W58" s="15"/>
      <c r="X58" s="16"/>
      <c r="Y58" s="15"/>
      <c r="Z58" s="16"/>
      <c r="AA58" s="15"/>
      <c r="AB58" s="16"/>
      <c r="AC58" s="15"/>
      <c r="AD58" s="16"/>
      <c r="AE58" s="22"/>
      <c r="AF58" s="22"/>
      <c r="AG58" s="22"/>
    </row>
    <row r="59" spans="1:34" x14ac:dyDescent="0.3">
      <c r="A59" s="15">
        <v>4</v>
      </c>
      <c r="B59" s="27" t="s">
        <v>141</v>
      </c>
      <c r="C59" t="s">
        <v>7</v>
      </c>
      <c r="D59" t="s">
        <v>110</v>
      </c>
      <c r="E59" s="15">
        <v>46</v>
      </c>
      <c r="F59" s="16">
        <v>1</v>
      </c>
      <c r="G59" s="15">
        <v>47</v>
      </c>
      <c r="H59" s="16">
        <v>3</v>
      </c>
      <c r="I59" s="15">
        <v>48</v>
      </c>
      <c r="J59" s="16"/>
      <c r="K59" s="15">
        <v>47</v>
      </c>
      <c r="L59" s="16"/>
      <c r="M59" s="22">
        <f t="shared" ref="M55:M59" si="10">SUM(E59,G59,I59,K59)</f>
        <v>188</v>
      </c>
      <c r="N59" s="15">
        <v>46</v>
      </c>
      <c r="O59" s="16">
        <v>2</v>
      </c>
      <c r="P59" s="15">
        <v>40</v>
      </c>
      <c r="Q59" s="16"/>
      <c r="R59" s="15">
        <v>42</v>
      </c>
      <c r="S59" s="16"/>
      <c r="T59" s="15">
        <v>47</v>
      </c>
      <c r="U59" s="16">
        <v>1</v>
      </c>
      <c r="V59" s="22">
        <f t="shared" ref="V55:V59" si="11">SUM(N59,P59,R59,T59)</f>
        <v>175</v>
      </c>
      <c r="W59" s="15">
        <v>41</v>
      </c>
      <c r="X59" s="16">
        <v>1</v>
      </c>
      <c r="Y59" s="15">
        <v>46</v>
      </c>
      <c r="Z59" s="16">
        <v>1</v>
      </c>
      <c r="AA59" s="15">
        <v>44</v>
      </c>
      <c r="AB59" s="16">
        <v>1</v>
      </c>
      <c r="AC59" s="15">
        <v>46</v>
      </c>
      <c r="AD59" s="16">
        <v>2</v>
      </c>
      <c r="AE59" s="22">
        <f t="shared" ref="AE55:AE59" si="12">SUM(W59,Y59,AA59,AC59)</f>
        <v>177</v>
      </c>
      <c r="AF59" s="22">
        <f t="shared" ref="AF55:AF59" si="13">SUM(AE59,V59,M59)</f>
        <v>540</v>
      </c>
      <c r="AG59" s="22">
        <f t="shared" ref="AG55:AG59" si="14">SUM(F59,H59,J59,L59,O59,Q59,S59,U59,X59,Z59,AB59,AD59)</f>
        <v>12</v>
      </c>
      <c r="AH59" s="22" t="s">
        <v>101</v>
      </c>
    </row>
    <row r="60" spans="1:34" x14ac:dyDescent="0.3">
      <c r="A60" s="15" t="s">
        <v>0</v>
      </c>
      <c r="D60" s="55"/>
      <c r="E60" s="56"/>
      <c r="F60" s="56"/>
      <c r="G60" s="56"/>
      <c r="H60" s="56"/>
      <c r="I60" s="56"/>
      <c r="J60" s="56"/>
      <c r="K60" s="56"/>
      <c r="L60" s="56"/>
      <c r="M60" s="57"/>
      <c r="N60" s="56"/>
      <c r="O60" s="56"/>
      <c r="P60" s="56"/>
      <c r="Q60" s="56"/>
      <c r="R60" s="56"/>
      <c r="S60" s="56"/>
      <c r="T60" s="56"/>
      <c r="U60" s="56"/>
      <c r="V60" s="57"/>
      <c r="W60" s="56"/>
      <c r="X60" s="56"/>
      <c r="Y60" s="56"/>
      <c r="Z60" s="56"/>
      <c r="AA60" s="56"/>
      <c r="AB60" s="56"/>
      <c r="AC60" s="56"/>
      <c r="AD60" s="56"/>
      <c r="AE60" s="57"/>
      <c r="AF60" s="57"/>
      <c r="AG60" s="57"/>
    </row>
    <row r="61" spans="1:34" ht="19.5" thickBot="1" x14ac:dyDescent="0.35">
      <c r="B61" s="62" t="s">
        <v>134</v>
      </c>
      <c r="D61" s="55"/>
      <c r="E61" s="56"/>
      <c r="F61" s="56"/>
      <c r="G61" s="56"/>
      <c r="H61" s="56"/>
      <c r="I61" s="56"/>
      <c r="J61" s="56"/>
      <c r="K61" s="56"/>
      <c r="L61" s="56"/>
      <c r="M61" s="57"/>
      <c r="N61" s="56"/>
      <c r="O61" s="56"/>
      <c r="P61" s="56"/>
      <c r="Q61" s="56"/>
      <c r="R61" s="56"/>
      <c r="S61" s="56"/>
      <c r="T61" s="56"/>
      <c r="U61" s="56"/>
      <c r="V61" s="57"/>
      <c r="W61" s="56"/>
      <c r="X61" s="56"/>
      <c r="Y61" s="56"/>
      <c r="Z61" s="56"/>
      <c r="AA61" s="56"/>
      <c r="AB61" s="56"/>
      <c r="AC61" s="56"/>
      <c r="AD61" s="56"/>
      <c r="AE61" s="57"/>
      <c r="AF61" s="57"/>
      <c r="AG61" s="57"/>
    </row>
    <row r="62" spans="1:34" x14ac:dyDescent="0.3">
      <c r="B62" s="46" t="s">
        <v>126</v>
      </c>
      <c r="C62" s="39"/>
      <c r="D62" s="55"/>
      <c r="E62" s="56"/>
      <c r="F62" s="56"/>
      <c r="G62" s="56"/>
      <c r="H62" s="56"/>
      <c r="I62" s="56"/>
      <c r="J62" s="56"/>
      <c r="K62" s="56"/>
      <c r="L62" s="56"/>
      <c r="M62" s="57"/>
      <c r="N62" s="56"/>
      <c r="O62" s="56"/>
      <c r="P62" s="56"/>
      <c r="Q62" s="56"/>
      <c r="R62" s="56"/>
      <c r="S62" s="56"/>
      <c r="T62" s="56"/>
      <c r="U62" s="56"/>
      <c r="V62" s="57"/>
      <c r="W62" s="56"/>
      <c r="X62" s="56"/>
      <c r="Y62" s="56"/>
      <c r="Z62" s="56"/>
      <c r="AA62" s="56"/>
      <c r="AB62" s="56"/>
      <c r="AC62" s="56"/>
      <c r="AD62" s="56"/>
      <c r="AE62" s="57"/>
      <c r="AF62" s="57"/>
      <c r="AG62" s="57"/>
    </row>
    <row r="63" spans="1:34" x14ac:dyDescent="0.3">
      <c r="B63" s="40" t="s">
        <v>130</v>
      </c>
      <c r="C63" s="41" t="s">
        <v>131</v>
      </c>
      <c r="D63" s="55"/>
      <c r="E63" s="56"/>
      <c r="F63" s="56"/>
      <c r="G63" s="56"/>
      <c r="H63" s="56"/>
      <c r="I63" s="56"/>
      <c r="J63" s="56"/>
      <c r="K63" s="56"/>
      <c r="L63" s="56"/>
      <c r="M63" s="57"/>
      <c r="N63" s="56"/>
      <c r="O63" s="56"/>
      <c r="P63" s="56"/>
      <c r="Q63" s="56"/>
      <c r="R63" s="56"/>
      <c r="S63" s="56"/>
      <c r="T63" s="56"/>
      <c r="U63" s="56"/>
      <c r="V63" s="57"/>
      <c r="W63" s="56"/>
      <c r="X63" s="56"/>
      <c r="Y63" s="56"/>
      <c r="Z63" s="56"/>
      <c r="AA63" s="56"/>
      <c r="AB63" s="56"/>
      <c r="AC63" s="56"/>
      <c r="AD63" s="56"/>
      <c r="AE63" s="57"/>
      <c r="AF63" s="57"/>
      <c r="AG63" s="57"/>
    </row>
    <row r="64" spans="1:34" x14ac:dyDescent="0.3">
      <c r="B64" s="40">
        <v>540</v>
      </c>
      <c r="C64" s="41">
        <v>516</v>
      </c>
      <c r="D64" s="55"/>
      <c r="E64" s="56"/>
      <c r="F64" s="56"/>
      <c r="G64" s="56"/>
      <c r="H64" s="56"/>
      <c r="I64" s="56"/>
      <c r="J64" s="56"/>
      <c r="K64" s="56"/>
      <c r="L64" s="56"/>
      <c r="M64" s="57"/>
      <c r="N64" s="56"/>
      <c r="O64" s="56"/>
      <c r="P64" s="56"/>
      <c r="Q64" s="56"/>
      <c r="R64" s="56"/>
      <c r="S64" s="56"/>
      <c r="T64" s="56"/>
      <c r="U64" s="56"/>
      <c r="V64" s="57"/>
      <c r="W64" s="56"/>
      <c r="X64" s="56"/>
      <c r="Y64" s="56"/>
      <c r="Z64" s="56"/>
      <c r="AA64" s="56"/>
      <c r="AB64" s="56"/>
      <c r="AC64" s="56"/>
      <c r="AD64" s="56"/>
      <c r="AE64" s="57"/>
      <c r="AF64" s="57"/>
      <c r="AG64" s="57"/>
    </row>
    <row r="65" spans="2:33" ht="19.5" thickBot="1" x14ac:dyDescent="0.35">
      <c r="B65" s="42"/>
      <c r="C65" s="43"/>
      <c r="D65" s="55"/>
      <c r="E65" s="56"/>
      <c r="F65" s="56"/>
      <c r="G65" s="56"/>
      <c r="H65" s="56"/>
      <c r="I65" s="56"/>
      <c r="J65" s="56"/>
      <c r="K65" s="56"/>
      <c r="L65" s="56"/>
      <c r="M65" s="57"/>
      <c r="N65" s="56"/>
      <c r="O65" s="56"/>
      <c r="P65" s="56"/>
      <c r="Q65" s="56"/>
      <c r="R65" s="56"/>
      <c r="S65" s="56"/>
      <c r="T65" s="56"/>
      <c r="U65" s="56"/>
      <c r="V65" s="57"/>
      <c r="W65" s="56"/>
      <c r="X65" s="56"/>
      <c r="Y65" s="56"/>
      <c r="Z65" s="56"/>
      <c r="AA65" s="56"/>
      <c r="AB65" s="56"/>
      <c r="AC65" s="56"/>
      <c r="AD65" s="56"/>
      <c r="AE65" s="57"/>
      <c r="AF65" s="57"/>
      <c r="AG65" s="57"/>
    </row>
    <row r="66" spans="2:33" x14ac:dyDescent="0.3">
      <c r="B66" s="46" t="s">
        <v>127</v>
      </c>
      <c r="C66" s="39"/>
      <c r="D66" s="55"/>
      <c r="E66" s="56"/>
      <c r="F66" s="56"/>
      <c r="G66" s="56"/>
      <c r="H66" s="56"/>
      <c r="I66" s="56"/>
      <c r="J66" s="56"/>
      <c r="K66" s="56"/>
      <c r="L66" s="56"/>
      <c r="M66" s="57"/>
      <c r="N66" s="56"/>
      <c r="O66" s="56"/>
      <c r="P66" s="56"/>
      <c r="Q66" s="56"/>
      <c r="R66" s="56"/>
      <c r="S66" s="56"/>
      <c r="T66" s="56"/>
      <c r="U66" s="56"/>
      <c r="V66" s="57"/>
      <c r="W66" s="56"/>
      <c r="X66" s="56"/>
      <c r="Y66" s="56"/>
      <c r="Z66" s="56"/>
      <c r="AA66" s="56"/>
      <c r="AB66" s="56"/>
      <c r="AC66" s="56"/>
      <c r="AD66" s="56"/>
      <c r="AE66" s="57"/>
      <c r="AF66" s="57"/>
      <c r="AG66" s="57"/>
    </row>
    <row r="67" spans="2:33" x14ac:dyDescent="0.3">
      <c r="B67" s="40" t="s">
        <v>130</v>
      </c>
      <c r="C67" s="41" t="s">
        <v>131</v>
      </c>
      <c r="D67" s="55"/>
      <c r="E67" s="56"/>
      <c r="F67" s="56"/>
      <c r="G67" s="56"/>
      <c r="H67" s="56"/>
      <c r="I67" s="56"/>
      <c r="J67" s="56"/>
      <c r="K67" s="56"/>
      <c r="L67" s="56"/>
      <c r="M67" s="57"/>
      <c r="N67" s="56"/>
      <c r="O67" s="56"/>
      <c r="P67" s="56"/>
      <c r="Q67" s="56"/>
      <c r="R67" s="56"/>
      <c r="S67" s="56"/>
      <c r="T67" s="56"/>
      <c r="U67" s="56"/>
      <c r="V67" s="57"/>
      <c r="W67" s="56"/>
      <c r="X67" s="56"/>
      <c r="Y67" s="56"/>
      <c r="Z67" s="56"/>
      <c r="AA67" s="56"/>
      <c r="AB67" s="56"/>
      <c r="AC67" s="56"/>
      <c r="AD67" s="56"/>
      <c r="AE67" s="57"/>
      <c r="AF67" s="57"/>
      <c r="AG67" s="57"/>
    </row>
    <row r="68" spans="2:33" x14ac:dyDescent="0.3">
      <c r="B68" s="40">
        <v>552</v>
      </c>
      <c r="C68" s="41">
        <v>528</v>
      </c>
      <c r="D68" s="55"/>
      <c r="E68" s="56"/>
      <c r="F68" s="56"/>
      <c r="G68" s="56"/>
      <c r="H68" s="56"/>
      <c r="I68" s="56"/>
      <c r="J68" s="56"/>
      <c r="K68" s="56"/>
      <c r="L68" s="56"/>
      <c r="M68" s="57"/>
      <c r="N68" s="56"/>
      <c r="O68" s="56"/>
      <c r="P68" s="56"/>
      <c r="Q68" s="56"/>
      <c r="R68" s="56"/>
      <c r="S68" s="56"/>
      <c r="T68" s="56"/>
      <c r="U68" s="56"/>
      <c r="V68" s="57"/>
      <c r="W68" s="56"/>
      <c r="X68" s="56"/>
      <c r="Y68" s="56"/>
      <c r="Z68" s="56"/>
      <c r="AA68" s="56"/>
      <c r="AB68" s="56"/>
      <c r="AC68" s="56"/>
      <c r="AD68" s="56"/>
      <c r="AE68" s="57"/>
      <c r="AF68" s="57"/>
      <c r="AG68" s="57"/>
    </row>
    <row r="69" spans="2:33" ht="19.5" thickBot="1" x14ac:dyDescent="0.35">
      <c r="B69" s="61"/>
      <c r="C69" s="44"/>
      <c r="D69" s="55"/>
      <c r="E69" s="56"/>
      <c r="F69" s="56"/>
      <c r="G69" s="56"/>
      <c r="H69" s="56"/>
      <c r="I69" s="56"/>
      <c r="J69" s="56"/>
      <c r="K69" s="56"/>
      <c r="L69" s="56"/>
      <c r="M69" s="57"/>
      <c r="N69" s="56"/>
      <c r="O69" s="56"/>
      <c r="P69" s="56"/>
      <c r="Q69" s="56"/>
      <c r="R69" s="56"/>
      <c r="S69" s="56"/>
      <c r="T69" s="56"/>
      <c r="U69" s="56"/>
      <c r="V69" s="57"/>
      <c r="W69" s="56"/>
      <c r="X69" s="56"/>
      <c r="Y69" s="56"/>
      <c r="Z69" s="56"/>
      <c r="AA69" s="56"/>
      <c r="AB69" s="56"/>
      <c r="AC69" s="56"/>
      <c r="AD69" s="56"/>
      <c r="AE69" s="57"/>
      <c r="AF69" s="57"/>
      <c r="AG69" s="57"/>
    </row>
    <row r="70" spans="2:33" x14ac:dyDescent="0.3">
      <c r="B70" s="46" t="s">
        <v>128</v>
      </c>
      <c r="C70" s="45"/>
      <c r="D70" s="55"/>
      <c r="E70" s="56"/>
      <c r="F70" s="56"/>
      <c r="G70" s="56"/>
      <c r="H70" s="56"/>
      <c r="I70" s="56"/>
      <c r="J70" s="56"/>
      <c r="K70" s="56"/>
      <c r="L70" s="56"/>
      <c r="M70" s="57"/>
      <c r="N70" s="56"/>
      <c r="O70" s="56"/>
      <c r="P70" s="56"/>
      <c r="Q70" s="56"/>
      <c r="R70" s="56"/>
      <c r="S70" s="56"/>
      <c r="T70" s="56"/>
      <c r="U70" s="56"/>
      <c r="V70" s="57"/>
      <c r="W70" s="56"/>
      <c r="X70" s="56"/>
      <c r="Y70" s="56"/>
      <c r="Z70" s="56"/>
      <c r="AA70" s="56"/>
      <c r="AB70" s="56"/>
      <c r="AC70" s="56"/>
      <c r="AD70" s="56"/>
      <c r="AE70" s="57"/>
      <c r="AF70" s="57"/>
      <c r="AG70" s="57"/>
    </row>
    <row r="71" spans="2:33" x14ac:dyDescent="0.3">
      <c r="B71" s="40" t="s">
        <v>130</v>
      </c>
      <c r="C71" s="41" t="s">
        <v>131</v>
      </c>
      <c r="D71" s="55"/>
      <c r="E71" s="55"/>
      <c r="F71" s="55"/>
      <c r="G71" s="55"/>
      <c r="H71" s="55"/>
      <c r="I71" s="55"/>
      <c r="J71" s="55"/>
      <c r="K71" s="55"/>
      <c r="L71" s="55"/>
      <c r="M71" s="56"/>
      <c r="N71" s="55"/>
      <c r="O71" s="55"/>
      <c r="P71" s="55"/>
      <c r="Q71" s="55"/>
      <c r="R71" s="55"/>
      <c r="S71" s="55"/>
      <c r="T71" s="55"/>
      <c r="U71" s="55"/>
      <c r="V71" s="56"/>
      <c r="W71" s="55"/>
      <c r="X71" s="55"/>
      <c r="Y71" s="55"/>
      <c r="Z71" s="55"/>
      <c r="AA71" s="55"/>
      <c r="AB71" s="55"/>
      <c r="AC71" s="55"/>
      <c r="AD71" s="55"/>
      <c r="AE71" s="56"/>
      <c r="AF71" s="55"/>
      <c r="AG71" s="55"/>
    </row>
    <row r="72" spans="2:33" x14ac:dyDescent="0.3">
      <c r="B72" s="40">
        <v>561</v>
      </c>
      <c r="C72" s="41">
        <v>537</v>
      </c>
    </row>
    <row r="73" spans="2:33" ht="19.5" thickBot="1" x14ac:dyDescent="0.35">
      <c r="B73" s="61"/>
      <c r="C73" s="44"/>
    </row>
    <row r="74" spans="2:33" x14ac:dyDescent="0.3">
      <c r="B74" s="46" t="s">
        <v>129</v>
      </c>
      <c r="C74" s="39"/>
    </row>
    <row r="75" spans="2:33" x14ac:dyDescent="0.3">
      <c r="B75" s="40" t="s">
        <v>130</v>
      </c>
      <c r="C75" s="41" t="s">
        <v>131</v>
      </c>
    </row>
    <row r="76" spans="2:33" x14ac:dyDescent="0.3">
      <c r="B76" s="40">
        <v>564</v>
      </c>
      <c r="C76" s="41">
        <v>540</v>
      </c>
    </row>
    <row r="77" spans="2:33" ht="19.5" thickBot="1" x14ac:dyDescent="0.35">
      <c r="B77" s="61"/>
      <c r="C77" s="44"/>
    </row>
  </sheetData>
  <sortState ref="B56:AG58">
    <sortCondition descending="1" ref="AF56:AF58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N9" sqref="N9"/>
    </sheetView>
  </sheetViews>
  <sheetFormatPr defaultRowHeight="15.75" x14ac:dyDescent="0.25"/>
  <cols>
    <col min="1" max="1" width="2.140625" style="6" bestFit="1" customWidth="1"/>
    <col min="2" max="2" width="1.5703125" style="6" bestFit="1" customWidth="1"/>
    <col min="3" max="3" width="24.28515625" style="6" customWidth="1"/>
    <col min="4" max="4" width="28.85546875" style="6" customWidth="1"/>
    <col min="5" max="11" width="4.5703125" style="10" customWidth="1"/>
    <col min="12" max="12" width="6.140625" style="7" bestFit="1" customWidth="1"/>
    <col min="13" max="13" width="4.140625" style="6" customWidth="1"/>
    <col min="14" max="14" width="9" style="79" bestFit="1" customWidth="1"/>
    <col min="15" max="16384" width="9.140625" style="6"/>
  </cols>
  <sheetData>
    <row r="1" spans="1:14" s="12" customFormat="1" ht="21" x14ac:dyDescent="0.35">
      <c r="C1" s="12" t="s">
        <v>20</v>
      </c>
      <c r="E1" s="13"/>
      <c r="F1" s="13"/>
      <c r="G1" s="13"/>
      <c r="H1" s="13"/>
      <c r="I1" s="13"/>
      <c r="J1" s="13"/>
      <c r="K1" s="13"/>
      <c r="L1" s="14"/>
      <c r="N1" s="79"/>
    </row>
    <row r="2" spans="1:14" s="12" customFormat="1" ht="21" x14ac:dyDescent="0.35">
      <c r="C2" s="12" t="s">
        <v>16</v>
      </c>
      <c r="E2" s="13"/>
      <c r="F2" s="13"/>
      <c r="G2" s="13"/>
      <c r="H2" s="13"/>
      <c r="I2" s="13"/>
      <c r="J2" s="13"/>
      <c r="K2" s="13"/>
      <c r="L2" s="14"/>
      <c r="N2" s="79"/>
    </row>
    <row r="3" spans="1:14" s="12" customFormat="1" ht="21" x14ac:dyDescent="0.35">
      <c r="C3" s="12" t="s">
        <v>21</v>
      </c>
      <c r="E3" s="13"/>
      <c r="F3" s="13"/>
      <c r="G3" s="13"/>
      <c r="H3" s="13"/>
      <c r="I3" s="13"/>
      <c r="J3" s="13"/>
      <c r="K3" s="13"/>
      <c r="L3" s="14"/>
      <c r="N3" s="79"/>
    </row>
    <row r="4" spans="1:14" x14ac:dyDescent="0.25">
      <c r="A4" s="1"/>
      <c r="B4" s="1" t="s">
        <v>0</v>
      </c>
      <c r="C4" s="1"/>
      <c r="D4" s="1"/>
      <c r="E4" s="2"/>
      <c r="F4" s="2">
        <v>1</v>
      </c>
      <c r="G4" s="2">
        <v>2</v>
      </c>
      <c r="H4" s="2">
        <v>3</v>
      </c>
      <c r="I4" s="2">
        <v>4</v>
      </c>
      <c r="J4" s="2">
        <v>5</v>
      </c>
      <c r="K4" s="2">
        <v>6</v>
      </c>
      <c r="L4" s="1" t="s">
        <v>1</v>
      </c>
      <c r="M4" s="2" t="s">
        <v>2</v>
      </c>
      <c r="N4" s="82" t="s">
        <v>161</v>
      </c>
    </row>
    <row r="5" spans="1:14" x14ac:dyDescent="0.25">
      <c r="A5" s="3">
        <v>1</v>
      </c>
      <c r="B5" s="3"/>
      <c r="C5" s="3" t="s">
        <v>12</v>
      </c>
      <c r="D5" s="3" t="s">
        <v>13</v>
      </c>
      <c r="E5" s="4" t="s">
        <v>5</v>
      </c>
      <c r="F5" s="11">
        <v>97</v>
      </c>
      <c r="G5" s="11">
        <v>86</v>
      </c>
      <c r="H5" s="11">
        <v>93</v>
      </c>
      <c r="I5" s="11">
        <v>92</v>
      </c>
      <c r="J5" s="11">
        <v>90</v>
      </c>
      <c r="K5" s="11">
        <v>93</v>
      </c>
      <c r="L5" s="1">
        <f t="shared" ref="L5:L11" si="0">SUM(F5:K5)</f>
        <v>551</v>
      </c>
      <c r="M5" s="4">
        <v>6</v>
      </c>
      <c r="N5" s="79">
        <v>1911522</v>
      </c>
    </row>
    <row r="6" spans="1:14" x14ac:dyDescent="0.25">
      <c r="A6" s="3">
        <v>2</v>
      </c>
      <c r="B6" s="3"/>
      <c r="C6" s="3" t="s">
        <v>3</v>
      </c>
      <c r="D6" s="9" t="s">
        <v>4</v>
      </c>
      <c r="E6" s="4" t="s">
        <v>5</v>
      </c>
      <c r="F6" s="4">
        <v>90</v>
      </c>
      <c r="G6" s="4">
        <v>83</v>
      </c>
      <c r="H6" s="4">
        <v>82</v>
      </c>
      <c r="I6" s="4">
        <v>87</v>
      </c>
      <c r="J6" s="4">
        <v>85</v>
      </c>
      <c r="K6" s="4">
        <v>85</v>
      </c>
      <c r="L6" s="1">
        <f t="shared" si="0"/>
        <v>512</v>
      </c>
      <c r="M6" s="4">
        <v>3</v>
      </c>
      <c r="N6" s="79">
        <v>320123</v>
      </c>
    </row>
    <row r="7" spans="1:14" x14ac:dyDescent="0.25">
      <c r="A7" s="3">
        <v>3</v>
      </c>
      <c r="B7" s="3"/>
      <c r="C7" s="3" t="s">
        <v>9</v>
      </c>
      <c r="D7" s="3" t="s">
        <v>10</v>
      </c>
      <c r="E7" s="4" t="s">
        <v>5</v>
      </c>
      <c r="F7" s="4">
        <v>81</v>
      </c>
      <c r="G7" s="4">
        <v>81</v>
      </c>
      <c r="H7" s="4">
        <v>83</v>
      </c>
      <c r="I7" s="11">
        <v>86</v>
      </c>
      <c r="J7" s="11">
        <v>76</v>
      </c>
      <c r="K7" s="11">
        <v>88</v>
      </c>
      <c r="L7" s="1">
        <f t="shared" si="0"/>
        <v>495</v>
      </c>
      <c r="M7" s="4">
        <v>0</v>
      </c>
      <c r="N7" s="79">
        <v>1101806</v>
      </c>
    </row>
    <row r="8" spans="1:14" x14ac:dyDescent="0.25">
      <c r="A8" s="3">
        <v>4</v>
      </c>
      <c r="B8" s="3"/>
      <c r="C8" s="3" t="s">
        <v>11</v>
      </c>
      <c r="D8" s="3" t="s">
        <v>10</v>
      </c>
      <c r="E8" s="4" t="s">
        <v>5</v>
      </c>
      <c r="F8" s="4">
        <v>71</v>
      </c>
      <c r="G8" s="4">
        <v>77</v>
      </c>
      <c r="H8" s="4">
        <v>70</v>
      </c>
      <c r="I8" s="11">
        <v>84</v>
      </c>
      <c r="J8" s="11">
        <v>81</v>
      </c>
      <c r="K8" s="11">
        <v>83</v>
      </c>
      <c r="L8" s="1">
        <f t="shared" si="0"/>
        <v>466</v>
      </c>
      <c r="M8" s="4">
        <v>2</v>
      </c>
      <c r="N8" s="79">
        <v>1213593</v>
      </c>
    </row>
    <row r="9" spans="1:14" x14ac:dyDescent="0.25">
      <c r="A9" s="3">
        <v>5</v>
      </c>
      <c r="B9" s="3"/>
      <c r="C9" s="9" t="s">
        <v>6</v>
      </c>
      <c r="D9" s="9" t="s">
        <v>4</v>
      </c>
      <c r="E9" s="4" t="s">
        <v>5</v>
      </c>
      <c r="F9" s="4">
        <v>67</v>
      </c>
      <c r="G9" s="4">
        <v>78</v>
      </c>
      <c r="H9" s="4">
        <v>71</v>
      </c>
      <c r="I9" s="4">
        <v>67</v>
      </c>
      <c r="J9" s="4">
        <v>82</v>
      </c>
      <c r="K9" s="4">
        <v>56</v>
      </c>
      <c r="L9" s="1">
        <f t="shared" si="0"/>
        <v>421</v>
      </c>
      <c r="M9" s="4">
        <v>0</v>
      </c>
      <c r="N9" s="79">
        <v>1517548</v>
      </c>
    </row>
    <row r="10" spans="1:14" x14ac:dyDescent="0.25">
      <c r="A10" s="3">
        <v>6</v>
      </c>
      <c r="B10" s="3"/>
      <c r="C10" s="8" t="s">
        <v>14</v>
      </c>
      <c r="D10" s="8" t="s">
        <v>15</v>
      </c>
      <c r="E10" s="4" t="s">
        <v>5</v>
      </c>
      <c r="F10" s="11">
        <v>66</v>
      </c>
      <c r="G10" s="11">
        <v>79</v>
      </c>
      <c r="H10" s="11">
        <v>66</v>
      </c>
      <c r="I10" s="11">
        <v>74</v>
      </c>
      <c r="J10" s="11">
        <v>68</v>
      </c>
      <c r="K10" s="11">
        <v>65</v>
      </c>
      <c r="L10" s="1">
        <f t="shared" si="0"/>
        <v>418</v>
      </c>
      <c r="M10" s="4">
        <v>3</v>
      </c>
      <c r="N10" s="79">
        <v>2566552</v>
      </c>
    </row>
    <row r="11" spans="1:14" x14ac:dyDescent="0.25">
      <c r="A11" s="3">
        <v>7</v>
      </c>
      <c r="B11" s="3"/>
      <c r="C11" s="3" t="s">
        <v>8</v>
      </c>
      <c r="D11" s="3" t="s">
        <v>7</v>
      </c>
      <c r="E11" s="4" t="s">
        <v>5</v>
      </c>
      <c r="F11" s="4">
        <v>52</v>
      </c>
      <c r="G11" s="4">
        <v>73</v>
      </c>
      <c r="H11" s="4">
        <v>55</v>
      </c>
      <c r="I11" s="4">
        <v>67</v>
      </c>
      <c r="J11" s="4">
        <v>69</v>
      </c>
      <c r="K11" s="4">
        <v>72</v>
      </c>
      <c r="L11" s="1">
        <f t="shared" si="0"/>
        <v>388</v>
      </c>
      <c r="M11" s="4">
        <v>2</v>
      </c>
      <c r="N11" s="79">
        <v>2136848</v>
      </c>
    </row>
    <row r="13" spans="1:14" x14ac:dyDescent="0.25">
      <c r="C13" s="6" t="s">
        <v>17</v>
      </c>
    </row>
    <row r="14" spans="1:14" x14ac:dyDescent="0.25">
      <c r="C14" s="6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AH11" sqref="AH11"/>
    </sheetView>
  </sheetViews>
  <sheetFormatPr defaultRowHeight="18.75" x14ac:dyDescent="0.3"/>
  <cols>
    <col min="1" max="1" width="6.140625" style="15" customWidth="1"/>
    <col min="2" max="2" width="19.7109375" customWidth="1"/>
    <col min="3" max="4" width="13.140625" customWidth="1"/>
    <col min="5" max="5" width="3.7109375" style="15" customWidth="1"/>
    <col min="6" max="6" width="2" style="16" bestFit="1" customWidth="1"/>
    <col min="7" max="7" width="3.7109375" style="15" customWidth="1"/>
    <col min="8" max="8" width="2" style="16" bestFit="1" customWidth="1"/>
    <col min="9" max="9" width="3.7109375" style="15" customWidth="1"/>
    <col min="10" max="10" width="2" style="16" bestFit="1" customWidth="1"/>
    <col min="11" max="11" width="3.7109375" style="15" customWidth="1"/>
    <col min="12" max="12" width="2" style="16" bestFit="1" customWidth="1"/>
    <col min="13" max="13" width="6" style="22" customWidth="1"/>
    <col min="14" max="14" width="3.7109375" style="15" customWidth="1"/>
    <col min="15" max="15" width="3" style="16" bestFit="1" customWidth="1"/>
    <col min="16" max="16" width="3.7109375" style="15" customWidth="1"/>
    <col min="17" max="17" width="2.140625" style="16" bestFit="1" customWidth="1"/>
    <col min="18" max="18" width="3.7109375" style="15" customWidth="1"/>
    <col min="19" max="19" width="2.140625" style="16" bestFit="1" customWidth="1"/>
    <col min="20" max="20" width="3.7109375" style="15" customWidth="1"/>
    <col min="21" max="21" width="2.140625" style="16" bestFit="1" customWidth="1"/>
    <col min="22" max="22" width="5.5703125" style="22" bestFit="1" customWidth="1"/>
    <col min="23" max="23" width="3.7109375" style="15" customWidth="1"/>
    <col min="24" max="24" width="2.140625" style="16" bestFit="1" customWidth="1"/>
    <col min="25" max="25" width="3.7109375" style="15" customWidth="1"/>
    <col min="26" max="26" width="2.140625" style="16" bestFit="1" customWidth="1"/>
    <col min="27" max="27" width="3.7109375" style="15" customWidth="1"/>
    <col min="28" max="28" width="2.140625" style="16" bestFit="1" customWidth="1"/>
    <col min="29" max="29" width="3.7109375" style="15" customWidth="1"/>
    <col min="30" max="30" width="2.140625" style="16" bestFit="1" customWidth="1"/>
    <col min="31" max="31" width="5.42578125" style="22" customWidth="1"/>
    <col min="32" max="32" width="14" style="22" customWidth="1"/>
    <col min="33" max="33" width="5.140625" style="22" customWidth="1"/>
    <col min="34" max="34" width="10.5703125" style="80" bestFit="1" customWidth="1"/>
  </cols>
  <sheetData>
    <row r="1" spans="1:34" ht="21" x14ac:dyDescent="0.35">
      <c r="B1" s="12" t="s">
        <v>51</v>
      </c>
    </row>
    <row r="2" spans="1:34" ht="21" x14ac:dyDescent="0.35">
      <c r="B2" s="12" t="s">
        <v>16</v>
      </c>
    </row>
    <row r="3" spans="1:34" ht="21" x14ac:dyDescent="0.35">
      <c r="B3" s="12" t="s">
        <v>49</v>
      </c>
    </row>
    <row r="4" spans="1:34" s="5" customFormat="1" x14ac:dyDescent="0.3">
      <c r="A4" s="17"/>
      <c r="E4" s="17">
        <v>1</v>
      </c>
      <c r="F4" s="18" t="s">
        <v>25</v>
      </c>
      <c r="G4" s="17">
        <v>2</v>
      </c>
      <c r="H4" s="18" t="s">
        <v>25</v>
      </c>
      <c r="I4" s="17">
        <v>3</v>
      </c>
      <c r="J4" s="18" t="s">
        <v>25</v>
      </c>
      <c r="K4" s="17">
        <v>4</v>
      </c>
      <c r="L4" s="18" t="s">
        <v>25</v>
      </c>
      <c r="M4" s="22" t="s">
        <v>26</v>
      </c>
      <c r="N4" s="17">
        <v>5</v>
      </c>
      <c r="O4" s="18" t="s">
        <v>2</v>
      </c>
      <c r="P4" s="17">
        <v>6</v>
      </c>
      <c r="Q4" s="18" t="s">
        <v>2</v>
      </c>
      <c r="R4" s="17">
        <v>7</v>
      </c>
      <c r="S4" s="18" t="s">
        <v>2</v>
      </c>
      <c r="T4" s="17">
        <v>8</v>
      </c>
      <c r="U4" s="18" t="s">
        <v>2</v>
      </c>
      <c r="V4" s="22" t="s">
        <v>26</v>
      </c>
      <c r="W4" s="17">
        <v>9</v>
      </c>
      <c r="X4" s="18" t="s">
        <v>2</v>
      </c>
      <c r="Y4" s="17">
        <v>10</v>
      </c>
      <c r="Z4" s="18" t="s">
        <v>2</v>
      </c>
      <c r="AA4" s="17">
        <v>11</v>
      </c>
      <c r="AB4" s="18" t="s">
        <v>2</v>
      </c>
      <c r="AC4" s="17">
        <v>12</v>
      </c>
      <c r="AD4" s="18" t="s">
        <v>2</v>
      </c>
      <c r="AE4" s="22" t="s">
        <v>26</v>
      </c>
      <c r="AF4" s="22" t="s">
        <v>1</v>
      </c>
      <c r="AG4" s="22" t="s">
        <v>2</v>
      </c>
      <c r="AH4" s="81"/>
    </row>
    <row r="5" spans="1:34" ht="18" customHeight="1" x14ac:dyDescent="0.3">
      <c r="A5" s="15">
        <v>1</v>
      </c>
      <c r="B5" s="23" t="s">
        <v>22</v>
      </c>
      <c r="C5" t="s">
        <v>7</v>
      </c>
      <c r="D5" t="s">
        <v>5</v>
      </c>
      <c r="E5" s="15">
        <v>47</v>
      </c>
      <c r="F5" s="16">
        <v>1</v>
      </c>
      <c r="G5" s="15">
        <v>44</v>
      </c>
      <c r="H5" s="16">
        <v>2</v>
      </c>
      <c r="I5" s="15">
        <v>46</v>
      </c>
      <c r="J5" s="16">
        <v>1</v>
      </c>
      <c r="K5" s="15">
        <v>48</v>
      </c>
      <c r="L5" s="16">
        <v>1</v>
      </c>
      <c r="M5" s="22">
        <f>SUM(E5,G5,I5,K5)</f>
        <v>185</v>
      </c>
      <c r="N5" s="15">
        <v>44</v>
      </c>
      <c r="O5" s="16">
        <v>1</v>
      </c>
      <c r="P5" s="15">
        <v>44</v>
      </c>
      <c r="R5" s="15">
        <v>46</v>
      </c>
      <c r="S5" s="16">
        <v>1</v>
      </c>
      <c r="T5" s="15">
        <v>45</v>
      </c>
      <c r="V5" s="22">
        <f>SUM(N5,P5,R5,T5)</f>
        <v>179</v>
      </c>
      <c r="W5" s="15">
        <v>36</v>
      </c>
      <c r="Y5" s="15">
        <v>43</v>
      </c>
      <c r="AA5" s="15">
        <v>39</v>
      </c>
      <c r="AC5" s="15">
        <v>45</v>
      </c>
      <c r="AE5" s="22">
        <f>SUM(W5,Y5,AA5,AC5)</f>
        <v>163</v>
      </c>
      <c r="AF5" s="22">
        <f>SUM(AE5,V5,M5)</f>
        <v>527</v>
      </c>
      <c r="AG5" s="22">
        <f>SUM(F5,H5,J5,L5,O5,Q5,S5,U5,X5,Z5,AB5,AD5)</f>
        <v>7</v>
      </c>
      <c r="AH5" s="80">
        <v>94399</v>
      </c>
    </row>
    <row r="6" spans="1:34" ht="18" customHeight="1" x14ac:dyDescent="0.3">
      <c r="A6" s="15">
        <v>2</v>
      </c>
      <c r="B6" s="23" t="s">
        <v>23</v>
      </c>
      <c r="C6" t="s">
        <v>24</v>
      </c>
      <c r="D6" t="s">
        <v>5</v>
      </c>
      <c r="E6" s="15">
        <v>39</v>
      </c>
      <c r="G6" s="15">
        <v>39</v>
      </c>
      <c r="I6" s="15">
        <v>36</v>
      </c>
      <c r="K6" s="15">
        <v>43</v>
      </c>
      <c r="M6" s="22">
        <f>SUM(E6,G6,I6,K6)</f>
        <v>157</v>
      </c>
      <c r="N6" s="15">
        <v>38</v>
      </c>
      <c r="P6" s="15">
        <v>39</v>
      </c>
      <c r="R6" s="15">
        <v>38</v>
      </c>
      <c r="T6" s="15">
        <v>38</v>
      </c>
      <c r="V6" s="22">
        <f>SUM(N6,P6,R6,T6)</f>
        <v>153</v>
      </c>
      <c r="W6" s="15">
        <v>25</v>
      </c>
      <c r="Y6" s="15">
        <v>40</v>
      </c>
      <c r="AA6" s="15">
        <v>35</v>
      </c>
      <c r="AC6" s="15">
        <v>43</v>
      </c>
      <c r="AD6" s="16">
        <v>1</v>
      </c>
      <c r="AE6" s="22">
        <f>SUM(W6,Y6,AA6,AC6)</f>
        <v>143</v>
      </c>
      <c r="AF6" s="22">
        <f>SUM(AE6,V6,M6)</f>
        <v>453</v>
      </c>
      <c r="AG6" s="22">
        <f>SUM(F6,H6,J6,L6,O6,Q6,S6,U6,X6,Z6,AB6,AD6)</f>
        <v>1</v>
      </c>
      <c r="AH6" s="78" t="s">
        <v>162</v>
      </c>
    </row>
    <row r="7" spans="1:34" ht="18" customHeight="1" x14ac:dyDescent="0.3">
      <c r="B7" s="23"/>
    </row>
    <row r="8" spans="1:34" ht="18" customHeight="1" x14ac:dyDescent="0.3">
      <c r="A8" s="15">
        <v>1</v>
      </c>
      <c r="B8" s="23" t="s">
        <v>3</v>
      </c>
      <c r="C8" t="s">
        <v>50</v>
      </c>
      <c r="D8" t="s">
        <v>94</v>
      </c>
      <c r="E8" s="15">
        <v>46</v>
      </c>
      <c r="F8" s="16" t="s">
        <v>0</v>
      </c>
      <c r="G8" s="15">
        <v>48</v>
      </c>
      <c r="H8" s="16">
        <v>1</v>
      </c>
      <c r="I8" s="15">
        <v>49</v>
      </c>
      <c r="J8" s="16">
        <v>3</v>
      </c>
      <c r="K8" s="15">
        <v>48</v>
      </c>
      <c r="L8" s="16">
        <v>1</v>
      </c>
      <c r="M8" s="22">
        <f t="shared" ref="M8:M13" si="0">SUM(E8,G8,I8,K8)</f>
        <v>191</v>
      </c>
      <c r="N8" s="15">
        <v>47</v>
      </c>
      <c r="O8" s="16" t="s">
        <v>0</v>
      </c>
      <c r="P8" s="15">
        <v>48</v>
      </c>
      <c r="Q8" s="16">
        <v>1</v>
      </c>
      <c r="R8" s="15">
        <v>46</v>
      </c>
      <c r="S8" s="16" t="s">
        <v>0</v>
      </c>
      <c r="T8" s="15">
        <v>45</v>
      </c>
      <c r="V8" s="22">
        <f t="shared" ref="V8:V13" si="1">SUM(N8,P8,R8,T8)</f>
        <v>186</v>
      </c>
      <c r="W8" s="15">
        <v>45</v>
      </c>
      <c r="X8" s="16">
        <v>1</v>
      </c>
      <c r="Y8" s="15">
        <v>41</v>
      </c>
      <c r="AA8" s="15">
        <v>45</v>
      </c>
      <c r="AB8" s="16">
        <v>1</v>
      </c>
      <c r="AC8" s="15">
        <v>37</v>
      </c>
      <c r="AE8" s="22">
        <f t="shared" ref="AE8:AE13" si="2">SUM(W8,Y8,AA8,AC8)</f>
        <v>168</v>
      </c>
      <c r="AF8" s="22">
        <f t="shared" ref="AF8:AF13" si="3">SUM(AE8,V8,M8)</f>
        <v>545</v>
      </c>
      <c r="AG8" s="22">
        <f t="shared" ref="AG8:AG13" si="4">SUM(F8,H8,J8,L8,O8,Q8,S8,U8,X8,Z8,AB8,AD8)</f>
        <v>8</v>
      </c>
      <c r="AH8" s="80">
        <v>320123</v>
      </c>
    </row>
    <row r="9" spans="1:34" ht="18" customHeight="1" x14ac:dyDescent="0.3">
      <c r="A9" s="15">
        <v>2</v>
      </c>
      <c r="B9" s="24" t="s">
        <v>38</v>
      </c>
      <c r="C9" t="s">
        <v>13</v>
      </c>
      <c r="D9" t="s">
        <v>94</v>
      </c>
      <c r="E9" s="15">
        <v>47</v>
      </c>
      <c r="F9" s="16">
        <v>2</v>
      </c>
      <c r="G9" s="15">
        <v>48</v>
      </c>
      <c r="H9" s="16">
        <v>1</v>
      </c>
      <c r="I9" s="15">
        <v>46</v>
      </c>
      <c r="J9" s="16">
        <v>1</v>
      </c>
      <c r="K9" s="15">
        <v>48</v>
      </c>
      <c r="L9" s="16">
        <v>2</v>
      </c>
      <c r="M9" s="22">
        <f t="shared" si="0"/>
        <v>189</v>
      </c>
      <c r="N9" s="15">
        <v>42</v>
      </c>
      <c r="P9" s="15">
        <v>45</v>
      </c>
      <c r="Q9" s="16">
        <v>2</v>
      </c>
      <c r="R9" s="15">
        <v>45</v>
      </c>
      <c r="T9" s="15">
        <v>46</v>
      </c>
      <c r="U9" s="16">
        <v>2</v>
      </c>
      <c r="V9" s="22">
        <f t="shared" si="1"/>
        <v>178</v>
      </c>
      <c r="W9" s="15">
        <v>45</v>
      </c>
      <c r="X9" s="16">
        <v>1</v>
      </c>
      <c r="Y9" s="15">
        <v>42</v>
      </c>
      <c r="AA9" s="15">
        <v>39</v>
      </c>
      <c r="AC9" s="15">
        <v>46</v>
      </c>
      <c r="AD9" s="16">
        <v>1</v>
      </c>
      <c r="AE9" s="22">
        <f t="shared" si="2"/>
        <v>172</v>
      </c>
      <c r="AF9" s="22">
        <f t="shared" si="3"/>
        <v>539</v>
      </c>
      <c r="AG9" s="22">
        <f t="shared" si="4"/>
        <v>12</v>
      </c>
      <c r="AH9" s="76">
        <v>1911522</v>
      </c>
    </row>
    <row r="10" spans="1:34" ht="18" customHeight="1" x14ac:dyDescent="0.3">
      <c r="A10" s="15">
        <v>3</v>
      </c>
      <c r="B10" s="27" t="s">
        <v>80</v>
      </c>
      <c r="C10" t="s">
        <v>24</v>
      </c>
      <c r="D10" t="s">
        <v>94</v>
      </c>
      <c r="E10" s="15">
        <v>47</v>
      </c>
      <c r="F10" s="16">
        <v>1</v>
      </c>
      <c r="G10" s="15">
        <v>46</v>
      </c>
      <c r="H10" s="16">
        <v>1</v>
      </c>
      <c r="I10" s="15">
        <v>44</v>
      </c>
      <c r="K10" s="15">
        <v>45</v>
      </c>
      <c r="M10" s="22">
        <f t="shared" si="0"/>
        <v>182</v>
      </c>
      <c r="N10" s="15">
        <v>43</v>
      </c>
      <c r="P10" s="15">
        <v>43</v>
      </c>
      <c r="R10" s="15">
        <v>43</v>
      </c>
      <c r="T10" s="15">
        <v>46</v>
      </c>
      <c r="V10" s="22">
        <f t="shared" si="1"/>
        <v>175</v>
      </c>
      <c r="W10" s="15">
        <v>43</v>
      </c>
      <c r="X10" s="16">
        <v>1</v>
      </c>
      <c r="Y10" s="15">
        <v>40</v>
      </c>
      <c r="Z10" s="16">
        <v>1</v>
      </c>
      <c r="AA10" s="15">
        <v>44</v>
      </c>
      <c r="AB10" s="16">
        <v>2</v>
      </c>
      <c r="AC10" s="15">
        <v>41</v>
      </c>
      <c r="AD10" s="16">
        <v>1</v>
      </c>
      <c r="AE10" s="22">
        <f t="shared" si="2"/>
        <v>168</v>
      </c>
      <c r="AF10" s="22">
        <f t="shared" si="3"/>
        <v>525</v>
      </c>
      <c r="AG10" s="22">
        <f t="shared" si="4"/>
        <v>7</v>
      </c>
      <c r="AH10" s="80">
        <v>10782</v>
      </c>
    </row>
    <row r="11" spans="1:34" ht="18" customHeight="1" x14ac:dyDescent="0.3">
      <c r="A11" s="15">
        <v>4</v>
      </c>
      <c r="B11" s="23" t="s">
        <v>47</v>
      </c>
      <c r="C11" t="s">
        <v>7</v>
      </c>
      <c r="D11" t="s">
        <v>94</v>
      </c>
      <c r="E11" s="15">
        <v>45</v>
      </c>
      <c r="F11" s="16" t="s">
        <v>0</v>
      </c>
      <c r="G11" s="15">
        <v>44</v>
      </c>
      <c r="H11" s="16">
        <v>1</v>
      </c>
      <c r="I11" s="15">
        <v>48</v>
      </c>
      <c r="J11" s="16">
        <v>1</v>
      </c>
      <c r="K11" s="15">
        <v>46</v>
      </c>
      <c r="L11" s="16">
        <v>1</v>
      </c>
      <c r="M11" s="22">
        <f t="shared" si="0"/>
        <v>183</v>
      </c>
      <c r="N11" s="15">
        <v>45</v>
      </c>
      <c r="O11" s="16" t="s">
        <v>0</v>
      </c>
      <c r="P11" s="15">
        <v>41</v>
      </c>
      <c r="Q11" s="16">
        <v>1</v>
      </c>
      <c r="R11" s="15">
        <v>43</v>
      </c>
      <c r="S11" s="16" t="s">
        <v>0</v>
      </c>
      <c r="T11" s="15">
        <v>42</v>
      </c>
      <c r="U11" s="16">
        <v>0</v>
      </c>
      <c r="V11" s="22">
        <f t="shared" si="1"/>
        <v>171</v>
      </c>
      <c r="W11" s="15">
        <v>43</v>
      </c>
      <c r="X11" s="16">
        <v>1</v>
      </c>
      <c r="Y11" s="15">
        <v>41</v>
      </c>
      <c r="AA11" s="15">
        <v>36</v>
      </c>
      <c r="AC11" s="15">
        <v>37</v>
      </c>
      <c r="AE11" s="22">
        <f t="shared" si="2"/>
        <v>157</v>
      </c>
      <c r="AF11" s="22">
        <f t="shared" si="3"/>
        <v>511</v>
      </c>
      <c r="AG11" s="22">
        <f t="shared" si="4"/>
        <v>5</v>
      </c>
      <c r="AH11" s="80">
        <v>404426</v>
      </c>
    </row>
    <row r="12" spans="1:34" ht="18" customHeight="1" x14ac:dyDescent="0.3">
      <c r="A12" s="15">
        <v>5</v>
      </c>
      <c r="B12" s="27" t="s">
        <v>34</v>
      </c>
      <c r="C12" t="s">
        <v>7</v>
      </c>
      <c r="D12" t="s">
        <v>94</v>
      </c>
      <c r="E12" s="15">
        <v>42</v>
      </c>
      <c r="G12" s="15">
        <v>40</v>
      </c>
      <c r="I12" s="15">
        <v>45</v>
      </c>
      <c r="K12" s="15">
        <v>41</v>
      </c>
      <c r="M12" s="22">
        <f t="shared" si="0"/>
        <v>168</v>
      </c>
      <c r="N12" s="15">
        <v>43</v>
      </c>
      <c r="P12" s="15">
        <v>42</v>
      </c>
      <c r="R12" s="15">
        <v>44</v>
      </c>
      <c r="T12" s="15">
        <v>45</v>
      </c>
      <c r="U12" s="16">
        <v>2</v>
      </c>
      <c r="V12" s="22">
        <f t="shared" si="1"/>
        <v>174</v>
      </c>
      <c r="W12" s="15">
        <v>42</v>
      </c>
      <c r="Y12" s="15">
        <v>40</v>
      </c>
      <c r="AA12" s="15">
        <v>44</v>
      </c>
      <c r="AC12" s="15">
        <v>43</v>
      </c>
      <c r="AE12" s="22">
        <f t="shared" si="2"/>
        <v>169</v>
      </c>
      <c r="AF12" s="22">
        <f t="shared" si="3"/>
        <v>511</v>
      </c>
      <c r="AG12" s="22">
        <f t="shared" si="4"/>
        <v>2</v>
      </c>
      <c r="AH12" s="80">
        <v>9024</v>
      </c>
    </row>
    <row r="13" spans="1:34" ht="18" customHeight="1" x14ac:dyDescent="0.3">
      <c r="A13" s="15">
        <v>6</v>
      </c>
      <c r="B13" s="27" t="s">
        <v>93</v>
      </c>
      <c r="C13" t="s">
        <v>7</v>
      </c>
      <c r="D13" t="s">
        <v>94</v>
      </c>
      <c r="E13" s="15">
        <v>39</v>
      </c>
      <c r="G13" s="15">
        <v>44</v>
      </c>
      <c r="I13" s="15">
        <v>47</v>
      </c>
      <c r="K13" s="15">
        <v>46</v>
      </c>
      <c r="L13" s="16">
        <v>2</v>
      </c>
      <c r="M13" s="22">
        <f t="shared" si="0"/>
        <v>176</v>
      </c>
      <c r="N13" s="15">
        <v>45</v>
      </c>
      <c r="O13" s="16" t="s">
        <v>0</v>
      </c>
      <c r="P13" s="15">
        <v>43</v>
      </c>
      <c r="Q13" s="16">
        <v>1</v>
      </c>
      <c r="R13" s="15">
        <v>41</v>
      </c>
      <c r="T13" s="15">
        <v>36</v>
      </c>
      <c r="V13" s="22">
        <f t="shared" si="1"/>
        <v>165</v>
      </c>
      <c r="W13" s="15">
        <v>37</v>
      </c>
      <c r="Y13" s="15">
        <v>40</v>
      </c>
      <c r="AA13" s="15">
        <v>38</v>
      </c>
      <c r="AC13" s="15">
        <v>39</v>
      </c>
      <c r="AE13" s="22">
        <f t="shared" si="2"/>
        <v>154</v>
      </c>
      <c r="AF13" s="22">
        <f t="shared" si="3"/>
        <v>495</v>
      </c>
      <c r="AG13" s="22">
        <f t="shared" si="4"/>
        <v>3</v>
      </c>
      <c r="AH13" s="80" t="s">
        <v>163</v>
      </c>
    </row>
    <row r="15" spans="1:34" x14ac:dyDescent="0.3">
      <c r="B15" s="6" t="s">
        <v>17</v>
      </c>
    </row>
  </sheetData>
  <sortState ref="B5:AG12">
    <sortCondition ref="D5:D12"/>
    <sortCondition descending="1" ref="AF5:AF12"/>
    <sortCondition descending="1" ref="AG5:AG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5"/>
  <sheetViews>
    <sheetView topLeftCell="A3" workbookViewId="0">
      <selection activeCell="AH12" sqref="AH12"/>
    </sheetView>
  </sheetViews>
  <sheetFormatPr defaultRowHeight="18.75" x14ac:dyDescent="0.3"/>
  <cols>
    <col min="1" max="1" width="5.28515625" style="15" customWidth="1"/>
    <col min="2" max="2" width="21.42578125" bestFit="1" customWidth="1"/>
    <col min="3" max="4" width="6.7109375" customWidth="1"/>
    <col min="5" max="5" width="21.42578125" customWidth="1"/>
    <col min="6" max="6" width="3.7109375" style="15" customWidth="1"/>
    <col min="7" max="7" width="2.140625" style="16" bestFit="1" customWidth="1"/>
    <col min="8" max="8" width="3.7109375" style="15" customWidth="1"/>
    <col min="9" max="9" width="2.140625" style="16" bestFit="1" customWidth="1"/>
    <col min="10" max="10" width="3.7109375" style="15" customWidth="1"/>
    <col min="11" max="11" width="2.140625" style="16" bestFit="1" customWidth="1"/>
    <col min="12" max="12" width="3.7109375" style="15" customWidth="1"/>
    <col min="13" max="13" width="2.140625" style="16" bestFit="1" customWidth="1"/>
    <col min="14" max="14" width="3.7109375" style="15" customWidth="1"/>
    <col min="15" max="15" width="2.140625" style="16" bestFit="1" customWidth="1"/>
    <col min="16" max="16" width="3.7109375" style="15" customWidth="1"/>
    <col min="17" max="17" width="2.140625" style="16" bestFit="1" customWidth="1"/>
    <col min="18" max="18" width="6" style="22" customWidth="1"/>
    <col min="19" max="19" width="3.7109375" style="15" customWidth="1"/>
    <col min="20" max="20" width="2.140625" style="16" bestFit="1" customWidth="1"/>
    <col min="21" max="21" width="3.7109375" style="15" customWidth="1"/>
    <col min="22" max="22" width="2.140625" style="16" bestFit="1" customWidth="1"/>
    <col min="23" max="23" width="3.7109375" style="15" customWidth="1"/>
    <col min="24" max="24" width="2.140625" style="16" bestFit="1" customWidth="1"/>
    <col min="25" max="25" width="3.7109375" style="15" customWidth="1"/>
    <col min="26" max="26" width="2.140625" style="16" bestFit="1" customWidth="1"/>
    <col min="27" max="27" width="3.7109375" style="15" customWidth="1"/>
    <col min="28" max="28" width="2.140625" style="16" bestFit="1" customWidth="1"/>
    <col min="29" max="29" width="3.7109375" style="15" customWidth="1"/>
    <col min="30" max="30" width="2.140625" style="16" bestFit="1" customWidth="1"/>
    <col min="31" max="31" width="6.140625" style="22" customWidth="1"/>
    <col min="32" max="32" width="7.28515625" style="22" customWidth="1"/>
    <col min="33" max="33" width="4.140625" style="22" bestFit="1" customWidth="1"/>
    <col min="34" max="34" width="9.140625" style="79"/>
  </cols>
  <sheetData>
    <row r="1" spans="1:34" ht="21" x14ac:dyDescent="0.35">
      <c r="B1" s="73" t="s">
        <v>51</v>
      </c>
    </row>
    <row r="2" spans="1:34" ht="21" x14ac:dyDescent="0.35">
      <c r="B2" s="73" t="s">
        <v>16</v>
      </c>
    </row>
    <row r="3" spans="1:34" ht="21" x14ac:dyDescent="0.35">
      <c r="B3" s="73" t="s">
        <v>53</v>
      </c>
    </row>
    <row r="4" spans="1:34" s="7" customFormat="1" x14ac:dyDescent="0.3">
      <c r="A4" s="20"/>
      <c r="F4" s="20">
        <v>1</v>
      </c>
      <c r="G4" s="25" t="s">
        <v>2</v>
      </c>
      <c r="H4" s="20">
        <v>2</v>
      </c>
      <c r="I4" s="25" t="s">
        <v>2</v>
      </c>
      <c r="J4" s="20">
        <v>3</v>
      </c>
      <c r="K4" s="25" t="s">
        <v>2</v>
      </c>
      <c r="L4" s="20">
        <v>4</v>
      </c>
      <c r="M4" s="25" t="s">
        <v>2</v>
      </c>
      <c r="N4" s="20">
        <v>5</v>
      </c>
      <c r="O4" s="25" t="s">
        <v>2</v>
      </c>
      <c r="P4" s="20">
        <v>6</v>
      </c>
      <c r="Q4" s="25" t="s">
        <v>2</v>
      </c>
      <c r="R4" s="22" t="s">
        <v>26</v>
      </c>
      <c r="S4" s="20">
        <v>7</v>
      </c>
      <c r="T4" s="25" t="s">
        <v>2</v>
      </c>
      <c r="U4" s="20">
        <v>8</v>
      </c>
      <c r="V4" s="25" t="s">
        <v>2</v>
      </c>
      <c r="W4" s="20">
        <v>9</v>
      </c>
      <c r="X4" s="25" t="s">
        <v>2</v>
      </c>
      <c r="Y4" s="20">
        <v>10</v>
      </c>
      <c r="Z4" s="25" t="s">
        <v>2</v>
      </c>
      <c r="AA4" s="20">
        <v>11</v>
      </c>
      <c r="AB4" s="25" t="s">
        <v>2</v>
      </c>
      <c r="AC4" s="20">
        <v>12</v>
      </c>
      <c r="AD4" s="25" t="s">
        <v>2</v>
      </c>
      <c r="AE4" s="22" t="s">
        <v>26</v>
      </c>
      <c r="AF4" s="22" t="s">
        <v>1</v>
      </c>
      <c r="AG4" s="22" t="s">
        <v>2</v>
      </c>
      <c r="AH4" s="82" t="s">
        <v>161</v>
      </c>
    </row>
    <row r="5" spans="1:34" x14ac:dyDescent="0.3">
      <c r="A5" s="15">
        <v>1</v>
      </c>
      <c r="B5" s="23" t="s">
        <v>23</v>
      </c>
      <c r="C5" s="24" t="s">
        <v>95</v>
      </c>
      <c r="D5" s="24" t="s">
        <v>89</v>
      </c>
      <c r="E5" s="23" t="s">
        <v>55</v>
      </c>
      <c r="F5" s="15">
        <v>47</v>
      </c>
      <c r="G5" s="16">
        <v>1</v>
      </c>
      <c r="H5" s="15">
        <v>40</v>
      </c>
      <c r="J5" s="15">
        <v>42</v>
      </c>
      <c r="L5" s="15">
        <v>37</v>
      </c>
      <c r="M5" s="16">
        <v>1</v>
      </c>
      <c r="N5" s="15">
        <v>43</v>
      </c>
      <c r="P5" s="15">
        <v>36</v>
      </c>
      <c r="R5" s="22">
        <f>SUM(F5,H5,J5,L5,N5,P5)</f>
        <v>245</v>
      </c>
      <c r="S5" s="15">
        <v>44</v>
      </c>
      <c r="U5" s="15">
        <v>46</v>
      </c>
      <c r="W5" s="15">
        <v>40</v>
      </c>
      <c r="Y5" s="15">
        <v>41</v>
      </c>
      <c r="AA5" s="15">
        <v>47</v>
      </c>
      <c r="AC5" s="15">
        <v>44</v>
      </c>
      <c r="AD5" s="16">
        <v>1</v>
      </c>
      <c r="AE5" s="22">
        <f>SUM(S5,U5,W5,Y5,AA5,AC5)</f>
        <v>262</v>
      </c>
      <c r="AF5" s="22">
        <f>SUM(R5,AE5)</f>
        <v>507</v>
      </c>
      <c r="AG5" s="22">
        <f>SUM(G5,I5,K5,M5,O5,Q5,T5,V5,X5,Z5,AB5,AD5)</f>
        <v>3</v>
      </c>
      <c r="AH5" s="83" t="s">
        <v>162</v>
      </c>
    </row>
    <row r="6" spans="1:34" x14ac:dyDescent="0.3">
      <c r="B6" s="23"/>
      <c r="C6" s="24"/>
      <c r="D6" s="24"/>
      <c r="E6" s="23"/>
    </row>
    <row r="7" spans="1:34" x14ac:dyDescent="0.3">
      <c r="A7" s="15">
        <v>1</v>
      </c>
      <c r="B7" s="24" t="s">
        <v>35</v>
      </c>
      <c r="C7" s="24" t="s">
        <v>95</v>
      </c>
      <c r="D7" s="24" t="s">
        <v>105</v>
      </c>
      <c r="E7" s="24" t="s">
        <v>54</v>
      </c>
      <c r="F7" s="15">
        <v>43</v>
      </c>
      <c r="H7" s="15">
        <v>43</v>
      </c>
      <c r="I7" s="16">
        <v>1</v>
      </c>
      <c r="J7" s="15">
        <v>42</v>
      </c>
      <c r="L7" s="15">
        <v>42</v>
      </c>
      <c r="N7" s="15">
        <v>44</v>
      </c>
      <c r="P7" s="15">
        <v>45</v>
      </c>
      <c r="Q7" s="16">
        <v>1</v>
      </c>
      <c r="R7" s="22">
        <f>SUM(F7,H7,J7,L7,N7,P7)</f>
        <v>259</v>
      </c>
      <c r="S7" s="15">
        <v>45</v>
      </c>
      <c r="U7" s="15">
        <v>45</v>
      </c>
      <c r="V7" s="16">
        <v>1</v>
      </c>
      <c r="W7" s="15">
        <v>45</v>
      </c>
      <c r="Y7" s="15">
        <v>49</v>
      </c>
      <c r="AA7" s="15">
        <v>43</v>
      </c>
      <c r="AB7" s="16">
        <v>1</v>
      </c>
      <c r="AC7" s="15">
        <v>43</v>
      </c>
      <c r="AE7" s="22">
        <f>SUM(S7,U7,W7,Y7,AA7,AC7)</f>
        <v>270</v>
      </c>
      <c r="AF7" s="22">
        <f>SUM(R7,AE7)</f>
        <v>529</v>
      </c>
      <c r="AG7" s="22">
        <f>SUM(G7,I7,K7,M7,O7,Q7,T7,V7,X7,Z7,AB7,AD7)</f>
        <v>4</v>
      </c>
      <c r="AH7" s="79">
        <v>2028087</v>
      </c>
    </row>
    <row r="8" spans="1:34" x14ac:dyDescent="0.3">
      <c r="B8" s="24"/>
      <c r="C8" s="24"/>
      <c r="D8" s="24"/>
      <c r="E8" s="24"/>
    </row>
    <row r="9" spans="1:34" x14ac:dyDescent="0.3">
      <c r="A9" s="15">
        <v>1</v>
      </c>
      <c r="B9" s="23" t="s">
        <v>11</v>
      </c>
      <c r="C9" t="s">
        <v>95</v>
      </c>
      <c r="D9" s="31" t="s">
        <v>5</v>
      </c>
      <c r="E9" t="s">
        <v>55</v>
      </c>
      <c r="F9" s="15">
        <v>45</v>
      </c>
      <c r="H9" s="15">
        <v>46</v>
      </c>
      <c r="J9" s="15">
        <v>46</v>
      </c>
      <c r="L9" s="15">
        <v>41</v>
      </c>
      <c r="N9" s="15">
        <v>41</v>
      </c>
      <c r="P9" s="15">
        <v>45</v>
      </c>
      <c r="Q9" s="16">
        <v>1</v>
      </c>
      <c r="R9" s="22">
        <f>SUM(F9,H9,J9,L9,N9,P9)</f>
        <v>264</v>
      </c>
      <c r="S9" s="15">
        <v>41</v>
      </c>
      <c r="U9" s="15">
        <v>48</v>
      </c>
      <c r="W9" s="15">
        <v>43</v>
      </c>
      <c r="Y9" s="15">
        <v>41</v>
      </c>
      <c r="AA9" s="15">
        <v>35</v>
      </c>
      <c r="AC9" s="15">
        <v>43</v>
      </c>
      <c r="AD9" s="16">
        <v>1</v>
      </c>
      <c r="AE9" s="22">
        <f>SUM(S9,U9,W9,Y9,AA9,AC9)</f>
        <v>251</v>
      </c>
      <c r="AF9" s="22">
        <f>SUM(R9,AE9)</f>
        <v>515</v>
      </c>
      <c r="AG9" s="22">
        <f>SUM(G9,I9,K9,M9,O9,Q9,T9,V9,X9,Z9,AB9,AD9)</f>
        <v>2</v>
      </c>
      <c r="AH9" s="79">
        <v>1213593</v>
      </c>
    </row>
    <row r="10" spans="1:34" x14ac:dyDescent="0.3">
      <c r="A10" s="15">
        <v>2</v>
      </c>
      <c r="B10" s="23" t="s">
        <v>33</v>
      </c>
      <c r="C10" s="31" t="s">
        <v>95</v>
      </c>
      <c r="D10" s="31" t="s">
        <v>5</v>
      </c>
      <c r="E10" t="s">
        <v>54</v>
      </c>
      <c r="F10" s="69">
        <v>38</v>
      </c>
      <c r="H10" s="69">
        <v>41</v>
      </c>
      <c r="J10" s="69">
        <v>41</v>
      </c>
      <c r="L10" s="69">
        <v>42</v>
      </c>
      <c r="N10" s="69">
        <v>45</v>
      </c>
      <c r="P10" s="69">
        <v>40</v>
      </c>
      <c r="Q10" s="16">
        <v>1</v>
      </c>
      <c r="R10" s="22">
        <f>SUM(F10,H10,J10,L10,N10,P10)</f>
        <v>247</v>
      </c>
      <c r="S10" s="15">
        <v>42</v>
      </c>
      <c r="T10" s="16">
        <v>1</v>
      </c>
      <c r="U10" s="15">
        <v>46</v>
      </c>
      <c r="V10" s="16">
        <v>1</v>
      </c>
      <c r="W10" s="15">
        <v>41</v>
      </c>
      <c r="Y10" s="15">
        <v>37</v>
      </c>
      <c r="AA10" s="15">
        <v>43</v>
      </c>
      <c r="AB10" s="16">
        <v>1</v>
      </c>
      <c r="AC10" s="15">
        <v>29</v>
      </c>
      <c r="AE10" s="22">
        <f>SUM(S10,U10,W10,Y10,AA10,AC10)</f>
        <v>238</v>
      </c>
      <c r="AF10" s="22">
        <f>SUM(R10,AE10)</f>
        <v>485</v>
      </c>
      <c r="AH10" s="79">
        <v>645698</v>
      </c>
    </row>
    <row r="11" spans="1:34" s="49" customFormat="1" x14ac:dyDescent="0.3">
      <c r="A11" s="47"/>
      <c r="B11" s="27"/>
      <c r="C11" s="31"/>
      <c r="D11" s="31"/>
      <c r="F11" s="69"/>
      <c r="G11" s="47"/>
      <c r="H11" s="69"/>
      <c r="I11" s="47"/>
      <c r="J11" s="69"/>
      <c r="K11" s="47"/>
      <c r="L11" s="69"/>
      <c r="M11" s="47"/>
      <c r="N11" s="69"/>
      <c r="O11" s="47"/>
      <c r="P11" s="69"/>
      <c r="Q11" s="47"/>
      <c r="R11" s="48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8"/>
      <c r="AF11" s="48"/>
      <c r="AG11" s="48"/>
      <c r="AH11" s="86"/>
    </row>
    <row r="12" spans="1:34" x14ac:dyDescent="0.3">
      <c r="A12" s="15">
        <v>1</v>
      </c>
      <c r="B12" s="23" t="s">
        <v>3</v>
      </c>
      <c r="C12" s="24" t="s">
        <v>95</v>
      </c>
      <c r="D12" s="24" t="s">
        <v>94</v>
      </c>
      <c r="E12" s="23" t="s">
        <v>55</v>
      </c>
      <c r="F12" s="15">
        <v>48</v>
      </c>
      <c r="G12" s="16">
        <v>2</v>
      </c>
      <c r="H12" s="15">
        <v>49</v>
      </c>
      <c r="I12" s="16">
        <v>2</v>
      </c>
      <c r="J12" s="15">
        <v>47</v>
      </c>
      <c r="K12" s="16">
        <v>1</v>
      </c>
      <c r="L12" s="15">
        <v>47</v>
      </c>
      <c r="M12" s="16">
        <v>2</v>
      </c>
      <c r="N12" s="15">
        <v>46</v>
      </c>
      <c r="P12" s="15">
        <v>47</v>
      </c>
      <c r="Q12" s="16">
        <v>2</v>
      </c>
      <c r="R12" s="22">
        <f>SUM(F12,H12,J12,L12,N12,P12)</f>
        <v>284</v>
      </c>
      <c r="S12" s="15">
        <v>49</v>
      </c>
      <c r="U12" s="15">
        <v>41</v>
      </c>
      <c r="W12" s="15">
        <v>49</v>
      </c>
      <c r="X12" s="16">
        <v>2</v>
      </c>
      <c r="Y12" s="15">
        <v>45</v>
      </c>
      <c r="AA12" s="15">
        <v>42</v>
      </c>
      <c r="AC12" s="15">
        <v>45</v>
      </c>
      <c r="AD12" s="16">
        <v>1</v>
      </c>
      <c r="AE12" s="22">
        <f>SUM(S12,U12,W12,Y12,AA12,AC12)</f>
        <v>271</v>
      </c>
      <c r="AF12" s="22">
        <f>SUM(R12,AE12)</f>
        <v>555</v>
      </c>
      <c r="AG12" s="22">
        <f>SUM(G12,I12,K12,M12,O12,Q12,T12,V12,X12,Z12,AB12,AD12)</f>
        <v>12</v>
      </c>
      <c r="AH12" s="79">
        <v>320123</v>
      </c>
    </row>
    <row r="13" spans="1:34" x14ac:dyDescent="0.3">
      <c r="A13" s="15">
        <v>2</v>
      </c>
      <c r="B13" s="23" t="s">
        <v>37</v>
      </c>
      <c r="C13" s="24" t="s">
        <v>95</v>
      </c>
      <c r="D13" s="24" t="s">
        <v>94</v>
      </c>
      <c r="E13" s="23" t="s">
        <v>56</v>
      </c>
      <c r="F13" s="15">
        <v>45</v>
      </c>
      <c r="H13" s="15">
        <v>46</v>
      </c>
      <c r="J13" s="15">
        <v>45</v>
      </c>
      <c r="K13" s="16">
        <v>1</v>
      </c>
      <c r="L13" s="15">
        <v>47</v>
      </c>
      <c r="M13" s="16">
        <v>1</v>
      </c>
      <c r="N13" s="15">
        <v>45</v>
      </c>
      <c r="P13" s="15">
        <v>45</v>
      </c>
      <c r="R13" s="22">
        <f>SUM(F13,H13,J13,L13,N13,P13)</f>
        <v>273</v>
      </c>
      <c r="S13" s="15">
        <v>47</v>
      </c>
      <c r="T13" s="16">
        <v>1</v>
      </c>
      <c r="U13" s="15">
        <v>43</v>
      </c>
      <c r="W13" s="15">
        <v>48</v>
      </c>
      <c r="X13" s="16">
        <v>2</v>
      </c>
      <c r="Y13" s="15">
        <v>45</v>
      </c>
      <c r="Z13" s="16">
        <v>1</v>
      </c>
      <c r="AA13" s="15">
        <v>48</v>
      </c>
      <c r="AC13" s="15">
        <v>47</v>
      </c>
      <c r="AD13" s="16">
        <v>1</v>
      </c>
      <c r="AE13" s="22">
        <f>SUM(S13,U13,W13,Y13,AA13,AC13)</f>
        <v>278</v>
      </c>
      <c r="AF13" s="22">
        <f>SUM(R13,AE13)</f>
        <v>551</v>
      </c>
      <c r="AG13" s="22">
        <f>SUM(G13,I13,K13,M13,O13,Q13,T13,V13,X13,Z13,AB13,AD13)</f>
        <v>7</v>
      </c>
      <c r="AH13" s="79">
        <v>648019</v>
      </c>
    </row>
    <row r="14" spans="1:34" x14ac:dyDescent="0.3">
      <c r="A14" s="15">
        <v>3</v>
      </c>
      <c r="B14" s="23" t="s">
        <v>9</v>
      </c>
      <c r="C14" t="s">
        <v>95</v>
      </c>
      <c r="D14" s="31" t="s">
        <v>94</v>
      </c>
      <c r="E14" t="s">
        <v>55</v>
      </c>
      <c r="F14" s="15">
        <v>45</v>
      </c>
      <c r="G14" s="16">
        <v>1</v>
      </c>
      <c r="H14" s="15">
        <v>47</v>
      </c>
      <c r="J14" s="15">
        <v>46</v>
      </c>
      <c r="K14" s="16">
        <v>1</v>
      </c>
      <c r="L14" s="15">
        <v>47</v>
      </c>
      <c r="M14" s="16">
        <v>1</v>
      </c>
      <c r="N14" s="15">
        <v>48</v>
      </c>
      <c r="O14" s="16">
        <v>1</v>
      </c>
      <c r="P14" s="15">
        <v>47</v>
      </c>
      <c r="Q14" s="16">
        <v>2</v>
      </c>
      <c r="R14" s="22">
        <f>SUM(F14,H14,J14,L14,N14,P14)</f>
        <v>280</v>
      </c>
      <c r="S14" s="15">
        <v>46</v>
      </c>
      <c r="T14" s="16">
        <v>1</v>
      </c>
      <c r="U14" s="15">
        <v>48</v>
      </c>
      <c r="W14" s="15">
        <v>45</v>
      </c>
      <c r="Y14" s="15">
        <v>44</v>
      </c>
      <c r="AA14" s="15">
        <v>44</v>
      </c>
      <c r="AB14" s="16">
        <v>1</v>
      </c>
      <c r="AC14" s="15">
        <v>41</v>
      </c>
      <c r="AD14" s="16">
        <v>1</v>
      </c>
      <c r="AE14" s="22">
        <f>SUM(S14,U14,W14,Y14,AA14,AC14)</f>
        <v>268</v>
      </c>
      <c r="AF14" s="22">
        <f>SUM(R14,AE14)</f>
        <v>548</v>
      </c>
      <c r="AG14" s="22">
        <f>SUM(G14,I14,K14,M14,O14,Q14,T14,V14,X14,Z14,AB14,AD14)</f>
        <v>9</v>
      </c>
      <c r="AH14" s="79">
        <v>1101806</v>
      </c>
    </row>
    <row r="15" spans="1:34" x14ac:dyDescent="0.3">
      <c r="A15" s="15">
        <v>4</v>
      </c>
      <c r="B15" s="24" t="s">
        <v>36</v>
      </c>
      <c r="C15" s="24" t="s">
        <v>95</v>
      </c>
      <c r="D15" s="24" t="s">
        <v>94</v>
      </c>
      <c r="E15" s="24" t="s">
        <v>54</v>
      </c>
      <c r="F15" s="15">
        <v>49</v>
      </c>
      <c r="G15" s="16">
        <v>2</v>
      </c>
      <c r="H15" s="15">
        <v>45</v>
      </c>
      <c r="I15" s="16">
        <v>1</v>
      </c>
      <c r="J15" s="15">
        <v>44</v>
      </c>
      <c r="L15" s="15">
        <v>47</v>
      </c>
      <c r="M15" s="16">
        <v>1</v>
      </c>
      <c r="N15" s="15">
        <v>40</v>
      </c>
      <c r="P15" s="15">
        <v>46</v>
      </c>
      <c r="R15" s="22">
        <f>SUM(F15,H15,J15,L15,N15,P15)</f>
        <v>271</v>
      </c>
      <c r="S15" s="15">
        <v>42</v>
      </c>
      <c r="T15" s="16">
        <v>1</v>
      </c>
      <c r="U15" s="15">
        <v>39</v>
      </c>
      <c r="V15" s="16">
        <v>2</v>
      </c>
      <c r="W15" s="15">
        <v>46</v>
      </c>
      <c r="X15" s="16">
        <v>1</v>
      </c>
      <c r="Y15" s="15">
        <v>45</v>
      </c>
      <c r="AA15" s="15">
        <v>45</v>
      </c>
      <c r="AB15" s="16">
        <v>2</v>
      </c>
      <c r="AC15" s="15">
        <v>48</v>
      </c>
      <c r="AD15" s="16">
        <v>1</v>
      </c>
      <c r="AE15" s="22">
        <f>SUM(S15,U15,W15,Y15,AA15,AC15)</f>
        <v>265</v>
      </c>
      <c r="AF15" s="22">
        <f>SUM(R15,AE15)</f>
        <v>536</v>
      </c>
      <c r="AG15" s="22">
        <f>SUM(G15,I15,K15,M15,O15,Q15,T15,V15,X15,Z15,AB15,AD15)</f>
        <v>11</v>
      </c>
      <c r="AH15" s="79">
        <v>869655</v>
      </c>
    </row>
    <row r="16" spans="1:34" x14ac:dyDescent="0.3">
      <c r="A16" s="15">
        <v>5</v>
      </c>
      <c r="B16" s="23" t="s">
        <v>93</v>
      </c>
      <c r="C16" s="24" t="s">
        <v>95</v>
      </c>
      <c r="D16" s="24" t="s">
        <v>94</v>
      </c>
      <c r="E16" s="23" t="s">
        <v>54</v>
      </c>
      <c r="F16" s="15">
        <v>46</v>
      </c>
      <c r="G16" s="16">
        <v>1</v>
      </c>
      <c r="H16" s="15">
        <v>41</v>
      </c>
      <c r="J16" s="15">
        <v>45</v>
      </c>
      <c r="L16" s="15">
        <v>43</v>
      </c>
      <c r="N16" s="15">
        <v>47</v>
      </c>
      <c r="O16" s="16">
        <v>1</v>
      </c>
      <c r="P16" s="15">
        <v>46</v>
      </c>
      <c r="Q16" s="16">
        <v>2</v>
      </c>
      <c r="R16" s="22">
        <f>SUM(F16,H16,J16,L16,N16,P16)</f>
        <v>268</v>
      </c>
      <c r="S16" s="15">
        <v>44</v>
      </c>
      <c r="T16" s="16">
        <v>1</v>
      </c>
      <c r="U16" s="15">
        <v>45</v>
      </c>
      <c r="V16" s="16">
        <v>1</v>
      </c>
      <c r="W16" s="15">
        <v>44</v>
      </c>
      <c r="Y16" s="15">
        <v>48</v>
      </c>
      <c r="Z16" s="16">
        <v>1</v>
      </c>
      <c r="AA16" s="15">
        <v>48</v>
      </c>
      <c r="AB16" s="16">
        <v>1</v>
      </c>
      <c r="AC16" s="15">
        <v>32</v>
      </c>
      <c r="AE16" s="22">
        <f>SUM(S16,U16,W16,Y16,AA16,AC16)</f>
        <v>261</v>
      </c>
      <c r="AF16" s="22">
        <f>SUM(R16,AE16)</f>
        <v>529</v>
      </c>
      <c r="AG16" s="22">
        <f>SUM(G16,I16,K16,M16,O16,Q16,T16,V16,X16,Z16,AB16,AD16)</f>
        <v>8</v>
      </c>
      <c r="AH16" s="79" t="s">
        <v>163</v>
      </c>
    </row>
    <row r="17" spans="1:34" s="49" customFormat="1" x14ac:dyDescent="0.3">
      <c r="A17" s="47"/>
      <c r="B17" s="27"/>
      <c r="C17" s="31"/>
      <c r="D17" s="31"/>
      <c r="E17" s="2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8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F17" s="48"/>
      <c r="AG17" s="48"/>
      <c r="AH17" s="86"/>
    </row>
    <row r="18" spans="1:34" x14ac:dyDescent="0.3">
      <c r="A18" s="15">
        <v>1</v>
      </c>
      <c r="B18" s="24" t="s">
        <v>38</v>
      </c>
      <c r="C18" s="24" t="s">
        <v>95</v>
      </c>
      <c r="D18" s="24" t="s">
        <v>104</v>
      </c>
      <c r="E18" s="24" t="s">
        <v>13</v>
      </c>
      <c r="F18" s="15">
        <v>48</v>
      </c>
      <c r="G18" s="16">
        <v>1</v>
      </c>
      <c r="H18" s="15">
        <v>48</v>
      </c>
      <c r="I18" s="16">
        <v>2</v>
      </c>
      <c r="J18" s="15">
        <v>48</v>
      </c>
      <c r="K18" s="16">
        <v>1</v>
      </c>
      <c r="L18" s="15">
        <v>49</v>
      </c>
      <c r="M18" s="16">
        <v>1</v>
      </c>
      <c r="N18" s="15">
        <v>50</v>
      </c>
      <c r="O18" s="16">
        <v>1</v>
      </c>
      <c r="P18" s="15">
        <v>46</v>
      </c>
      <c r="Q18" s="16">
        <v>1</v>
      </c>
      <c r="R18" s="22">
        <f>SUM(F18,H18,J18,L18,N18,P18)</f>
        <v>289</v>
      </c>
      <c r="S18" s="15">
        <v>44</v>
      </c>
      <c r="T18" s="16">
        <v>1</v>
      </c>
      <c r="U18" s="15">
        <v>47</v>
      </c>
      <c r="W18" s="15">
        <v>49</v>
      </c>
      <c r="Y18" s="15">
        <v>49</v>
      </c>
      <c r="Z18" s="16">
        <v>2</v>
      </c>
      <c r="AA18" s="15">
        <v>44</v>
      </c>
      <c r="AC18" s="15">
        <v>50</v>
      </c>
      <c r="AD18" s="16">
        <v>1</v>
      </c>
      <c r="AE18" s="22">
        <f>SUM(S18,U18,W18,Y18,AA18,AC18)</f>
        <v>283</v>
      </c>
      <c r="AF18" s="22">
        <f>SUM(R18,AE18)</f>
        <v>572</v>
      </c>
      <c r="AG18" s="22">
        <f>SUM(G18,I18,K18,M18,O18,Q18,T18,V18,X18,Z18,AB18,AD18)</f>
        <v>11</v>
      </c>
      <c r="AH18" s="79">
        <v>1911522</v>
      </c>
    </row>
    <row r="19" spans="1:34" s="35" customFormat="1" x14ac:dyDescent="0.3">
      <c r="A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70"/>
      <c r="AF19" s="70"/>
      <c r="AG19" s="70"/>
      <c r="AH19" s="84"/>
    </row>
    <row r="20" spans="1:34" s="71" customFormat="1" x14ac:dyDescent="0.3">
      <c r="A20" s="70" t="s">
        <v>0</v>
      </c>
      <c r="B20" s="30" t="s">
        <v>97</v>
      </c>
      <c r="E20" s="30" t="s">
        <v>102</v>
      </c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 t="s">
        <v>98</v>
      </c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85"/>
    </row>
    <row r="21" spans="1:34" s="35" customFormat="1" x14ac:dyDescent="0.3">
      <c r="A21" s="69" t="s">
        <v>0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  <c r="S21" s="69" t="s">
        <v>0</v>
      </c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70"/>
      <c r="AF21" s="70"/>
      <c r="AG21" s="70"/>
      <c r="AH21" s="84"/>
    </row>
    <row r="22" spans="1:34" s="35" customFormat="1" x14ac:dyDescent="0.3">
      <c r="A22" s="69">
        <v>1</v>
      </c>
      <c r="B22" s="27" t="s">
        <v>103</v>
      </c>
      <c r="C22" s="27" t="s">
        <v>90</v>
      </c>
      <c r="D22" s="27"/>
      <c r="E22" s="27" t="s">
        <v>54</v>
      </c>
      <c r="F22" s="69">
        <v>38</v>
      </c>
      <c r="G22" s="69"/>
      <c r="H22" s="69">
        <v>41</v>
      </c>
      <c r="I22" s="69"/>
      <c r="J22" s="69">
        <v>41</v>
      </c>
      <c r="K22" s="69"/>
      <c r="L22" s="69">
        <v>42</v>
      </c>
      <c r="M22" s="69"/>
      <c r="N22" s="69">
        <v>45</v>
      </c>
      <c r="O22" s="69"/>
      <c r="P22" s="69">
        <v>40</v>
      </c>
      <c r="Q22" s="69"/>
      <c r="R22" s="70">
        <f>SUM(F22,H22,J22,L22,N22,P22)</f>
        <v>247</v>
      </c>
      <c r="S22" s="72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70"/>
      <c r="AF22" s="70"/>
      <c r="AG22" s="70"/>
      <c r="AH22" s="84"/>
    </row>
    <row r="23" spans="1:34" s="35" customFormat="1" x14ac:dyDescent="0.3">
      <c r="A23" s="69">
        <v>2</v>
      </c>
      <c r="B23" s="35" t="s">
        <v>8</v>
      </c>
      <c r="C23" s="31" t="s">
        <v>90</v>
      </c>
      <c r="D23" s="31"/>
      <c r="E23" s="35" t="s">
        <v>7</v>
      </c>
      <c r="F23" s="69">
        <v>39</v>
      </c>
      <c r="G23" s="69" t="s">
        <v>0</v>
      </c>
      <c r="H23" s="69">
        <v>40</v>
      </c>
      <c r="I23" s="69"/>
      <c r="J23" s="69">
        <v>30</v>
      </c>
      <c r="K23" s="69"/>
      <c r="L23" s="69">
        <v>34</v>
      </c>
      <c r="M23" s="69"/>
      <c r="N23" s="69">
        <v>32</v>
      </c>
      <c r="O23" s="69"/>
      <c r="P23" s="69">
        <v>40</v>
      </c>
      <c r="Q23" s="69"/>
      <c r="R23" s="70">
        <f>SUM(F23,H23,J23,L23,N23,P23)</f>
        <v>215</v>
      </c>
      <c r="S23" s="72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70"/>
      <c r="AF23" s="70"/>
      <c r="AG23" s="70"/>
      <c r="AH23" s="84"/>
    </row>
    <row r="24" spans="1:34" s="35" customFormat="1" x14ac:dyDescent="0.3">
      <c r="A24" s="69"/>
      <c r="C24" s="31"/>
      <c r="D24" s="31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2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70"/>
      <c r="AF24" s="70"/>
      <c r="AG24" s="70"/>
      <c r="AH24" s="84"/>
    </row>
    <row r="25" spans="1:34" s="35" customFormat="1" x14ac:dyDescent="0.3">
      <c r="A25" s="69">
        <v>1</v>
      </c>
      <c r="B25" s="31" t="s">
        <v>38</v>
      </c>
      <c r="C25" s="31" t="s">
        <v>91</v>
      </c>
      <c r="D25" s="31"/>
      <c r="E25" s="35" t="s">
        <v>13</v>
      </c>
      <c r="F25" s="69">
        <v>48</v>
      </c>
      <c r="G25" s="69" t="s">
        <v>0</v>
      </c>
      <c r="H25" s="69">
        <v>47</v>
      </c>
      <c r="I25" s="69" t="s">
        <v>0</v>
      </c>
      <c r="J25" s="69">
        <v>48</v>
      </c>
      <c r="K25" s="69" t="s">
        <v>0</v>
      </c>
      <c r="L25" s="69">
        <v>45</v>
      </c>
      <c r="M25" s="69" t="s">
        <v>0</v>
      </c>
      <c r="N25" s="69">
        <v>48</v>
      </c>
      <c r="O25" s="69" t="s">
        <v>0</v>
      </c>
      <c r="P25" s="69">
        <v>47</v>
      </c>
      <c r="Q25" s="69" t="s">
        <v>0</v>
      </c>
      <c r="R25" s="70">
        <f>SUM(F25,H25,J25,L25,N25,P25)</f>
        <v>283</v>
      </c>
      <c r="S25" s="72" t="s">
        <v>99</v>
      </c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70"/>
      <c r="AF25" s="70"/>
      <c r="AG25" s="70"/>
      <c r="AH25" s="84"/>
    </row>
    <row r="26" spans="1:34" s="35" customFormat="1" x14ac:dyDescent="0.3">
      <c r="A26" s="69">
        <v>2</v>
      </c>
      <c r="B26" s="27" t="s">
        <v>37</v>
      </c>
      <c r="C26" s="31" t="s">
        <v>91</v>
      </c>
      <c r="D26" s="31"/>
      <c r="E26" s="35" t="s">
        <v>56</v>
      </c>
      <c r="F26" s="69">
        <v>46</v>
      </c>
      <c r="G26" s="69"/>
      <c r="H26" s="69">
        <v>45</v>
      </c>
      <c r="I26" s="69"/>
      <c r="J26" s="69">
        <v>45</v>
      </c>
      <c r="K26" s="69"/>
      <c r="L26" s="69">
        <v>45</v>
      </c>
      <c r="M26" s="69" t="s">
        <v>0</v>
      </c>
      <c r="N26" s="69">
        <v>45</v>
      </c>
      <c r="O26" s="69"/>
      <c r="P26" s="69">
        <v>48</v>
      </c>
      <c r="Q26" s="69" t="s">
        <v>0</v>
      </c>
      <c r="R26" s="70">
        <f>SUM(F26,H26,J26,L26,N26,P26)</f>
        <v>274</v>
      </c>
      <c r="S26" s="72" t="s">
        <v>101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70"/>
      <c r="AF26" s="70"/>
      <c r="AG26" s="70"/>
      <c r="AH26" s="84"/>
    </row>
    <row r="27" spans="1:34" s="35" customFormat="1" x14ac:dyDescent="0.3">
      <c r="A27" s="69">
        <v>3</v>
      </c>
      <c r="B27" s="31" t="s">
        <v>36</v>
      </c>
      <c r="C27" s="31" t="s">
        <v>91</v>
      </c>
      <c r="D27" s="31"/>
      <c r="E27" s="35" t="s">
        <v>7</v>
      </c>
      <c r="F27" s="69">
        <v>42</v>
      </c>
      <c r="G27" s="69"/>
      <c r="H27" s="69">
        <v>46</v>
      </c>
      <c r="I27" s="69" t="s">
        <v>0</v>
      </c>
      <c r="J27" s="69">
        <v>44</v>
      </c>
      <c r="K27" s="69" t="s">
        <v>0</v>
      </c>
      <c r="L27" s="69">
        <v>47</v>
      </c>
      <c r="M27" s="69" t="s">
        <v>0</v>
      </c>
      <c r="N27" s="69">
        <v>48</v>
      </c>
      <c r="O27" s="69" t="s">
        <v>0</v>
      </c>
      <c r="P27" s="69">
        <v>44</v>
      </c>
      <c r="Q27" s="69"/>
      <c r="R27" s="70">
        <f>SUM(F27,H27,J27,L27,N27,P27)</f>
        <v>271</v>
      </c>
      <c r="S27" s="72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70"/>
      <c r="AF27" s="70"/>
      <c r="AG27" s="70"/>
      <c r="AH27" s="84"/>
    </row>
    <row r="28" spans="1:34" s="35" customFormat="1" x14ac:dyDescent="0.3">
      <c r="A28" s="69"/>
      <c r="B28" s="31"/>
      <c r="C28" s="31"/>
      <c r="D28" s="31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  <c r="S28" s="72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70"/>
      <c r="AF28" s="70"/>
      <c r="AG28" s="70"/>
      <c r="AH28" s="84"/>
    </row>
    <row r="29" spans="1:34" s="35" customFormat="1" x14ac:dyDescent="0.3">
      <c r="A29" s="69">
        <v>1</v>
      </c>
      <c r="B29" s="27" t="s">
        <v>23</v>
      </c>
      <c r="C29" s="31" t="s">
        <v>89</v>
      </c>
      <c r="D29" s="31"/>
      <c r="E29" s="27" t="s">
        <v>55</v>
      </c>
      <c r="F29" s="69">
        <v>47</v>
      </c>
      <c r="G29" s="69"/>
      <c r="H29" s="69">
        <v>40</v>
      </c>
      <c r="I29" s="69"/>
      <c r="J29" s="69">
        <v>42</v>
      </c>
      <c r="K29" s="69"/>
      <c r="L29" s="69">
        <v>37</v>
      </c>
      <c r="M29" s="69"/>
      <c r="N29" s="69">
        <v>43</v>
      </c>
      <c r="O29" s="69"/>
      <c r="P29" s="69">
        <v>36</v>
      </c>
      <c r="Q29" s="69"/>
      <c r="R29" s="70">
        <f>SUM(F29,H29,J29,L29,N29,P29)</f>
        <v>245</v>
      </c>
      <c r="S29" s="72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70"/>
      <c r="AF29" s="70"/>
      <c r="AG29" s="70"/>
      <c r="AH29" s="84"/>
    </row>
    <row r="30" spans="1:34" s="35" customFormat="1" x14ac:dyDescent="0.3">
      <c r="A30" s="69"/>
      <c r="B30" s="27"/>
      <c r="C30" s="31"/>
      <c r="D30" s="31"/>
      <c r="E30" s="27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0"/>
      <c r="S30" s="72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70"/>
      <c r="AF30" s="70"/>
      <c r="AG30" s="70"/>
      <c r="AH30" s="84"/>
    </row>
    <row r="31" spans="1:34" s="35" customFormat="1" x14ac:dyDescent="0.3">
      <c r="A31" s="69">
        <v>1</v>
      </c>
      <c r="B31" s="27" t="s">
        <v>93</v>
      </c>
      <c r="C31" s="31" t="s">
        <v>96</v>
      </c>
      <c r="D31" s="31"/>
      <c r="E31" s="27" t="s">
        <v>54</v>
      </c>
      <c r="F31" s="69">
        <v>46</v>
      </c>
      <c r="G31" s="69"/>
      <c r="H31" s="69">
        <v>41</v>
      </c>
      <c r="I31" s="69"/>
      <c r="J31" s="69">
        <v>45</v>
      </c>
      <c r="K31" s="69"/>
      <c r="L31" s="69">
        <v>43</v>
      </c>
      <c r="M31" s="69"/>
      <c r="N31" s="69">
        <v>47</v>
      </c>
      <c r="O31" s="69"/>
      <c r="P31" s="69">
        <v>46</v>
      </c>
      <c r="Q31" s="69"/>
      <c r="R31" s="70">
        <f>SUM(F31,H31,J31,L31,N31,P31)</f>
        <v>268</v>
      </c>
      <c r="S31" s="72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70"/>
      <c r="AF31" s="70"/>
      <c r="AG31" s="70"/>
      <c r="AH31" s="84"/>
    </row>
    <row r="32" spans="1:34" s="35" customFormat="1" x14ac:dyDescent="0.3">
      <c r="A32" s="69"/>
      <c r="B32" s="27"/>
      <c r="C32" s="31"/>
      <c r="D32" s="31"/>
      <c r="E32" s="27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0"/>
      <c r="S32" s="72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70"/>
      <c r="AF32" s="70"/>
      <c r="AG32" s="70"/>
      <c r="AH32" s="84"/>
    </row>
    <row r="33" spans="1:34" s="35" customFormat="1" x14ac:dyDescent="0.3">
      <c r="A33" s="69">
        <v>1</v>
      </c>
      <c r="B33" s="31" t="s">
        <v>38</v>
      </c>
      <c r="C33" s="31" t="s">
        <v>88</v>
      </c>
      <c r="D33" s="31"/>
      <c r="E33" s="31" t="s">
        <v>13</v>
      </c>
      <c r="F33" s="69">
        <v>48</v>
      </c>
      <c r="G33" s="69"/>
      <c r="H33" s="69">
        <v>48</v>
      </c>
      <c r="I33" s="69"/>
      <c r="J33" s="69">
        <v>48</v>
      </c>
      <c r="K33" s="69"/>
      <c r="L33" s="69">
        <v>49</v>
      </c>
      <c r="M33" s="69"/>
      <c r="N33" s="69">
        <v>50</v>
      </c>
      <c r="O33" s="69"/>
      <c r="P33" s="69">
        <v>46</v>
      </c>
      <c r="Q33" s="69"/>
      <c r="R33" s="70">
        <f t="shared" ref="R33:R38" si="0">SUM(F33,H33,J33,L33,N33,P33)</f>
        <v>289</v>
      </c>
      <c r="S33" s="72" t="s">
        <v>99</v>
      </c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70"/>
      <c r="AF33" s="70"/>
      <c r="AG33" s="70"/>
      <c r="AH33" s="84"/>
    </row>
    <row r="34" spans="1:34" s="35" customFormat="1" x14ac:dyDescent="0.3">
      <c r="A34" s="69">
        <v>2</v>
      </c>
      <c r="B34" s="27" t="s">
        <v>3</v>
      </c>
      <c r="C34" s="31" t="s">
        <v>88</v>
      </c>
      <c r="D34" s="31"/>
      <c r="E34" s="27" t="s">
        <v>55</v>
      </c>
      <c r="F34" s="69">
        <v>48</v>
      </c>
      <c r="G34" s="69"/>
      <c r="H34" s="69">
        <v>49</v>
      </c>
      <c r="I34" s="69"/>
      <c r="J34" s="69">
        <v>47</v>
      </c>
      <c r="K34" s="69"/>
      <c r="L34" s="69">
        <v>47</v>
      </c>
      <c r="M34" s="69"/>
      <c r="N34" s="69">
        <v>46</v>
      </c>
      <c r="O34" s="69"/>
      <c r="P34" s="69">
        <v>47</v>
      </c>
      <c r="Q34" s="69"/>
      <c r="R34" s="70">
        <f t="shared" si="0"/>
        <v>284</v>
      </c>
      <c r="S34" s="72" t="s">
        <v>99</v>
      </c>
      <c r="T34" s="69"/>
      <c r="V34" s="69"/>
      <c r="W34" s="69"/>
      <c r="X34" s="69"/>
      <c r="Y34" s="69"/>
      <c r="Z34" s="69"/>
      <c r="AA34" s="69"/>
      <c r="AB34" s="69"/>
      <c r="AC34" s="69"/>
      <c r="AD34" s="69"/>
      <c r="AE34" s="70"/>
      <c r="AF34" s="70"/>
      <c r="AG34" s="70"/>
      <c r="AH34" s="84"/>
    </row>
    <row r="35" spans="1:34" s="35" customFormat="1" x14ac:dyDescent="0.3">
      <c r="A35" s="69">
        <v>3</v>
      </c>
      <c r="B35" s="27" t="s">
        <v>9</v>
      </c>
      <c r="C35" s="31" t="s">
        <v>88</v>
      </c>
      <c r="D35" s="31"/>
      <c r="E35" s="35" t="s">
        <v>55</v>
      </c>
      <c r="F35" s="69">
        <v>45</v>
      </c>
      <c r="G35" s="69" t="s">
        <v>0</v>
      </c>
      <c r="H35" s="69">
        <v>47</v>
      </c>
      <c r="I35" s="69"/>
      <c r="J35" s="69">
        <v>46</v>
      </c>
      <c r="K35" s="69" t="s">
        <v>0</v>
      </c>
      <c r="L35" s="69">
        <v>47</v>
      </c>
      <c r="M35" s="69" t="s">
        <v>0</v>
      </c>
      <c r="N35" s="69">
        <v>48</v>
      </c>
      <c r="O35" s="69" t="s">
        <v>0</v>
      </c>
      <c r="P35" s="69">
        <v>47</v>
      </c>
      <c r="Q35" s="69" t="s">
        <v>0</v>
      </c>
      <c r="R35" s="70">
        <f t="shared" si="0"/>
        <v>280</v>
      </c>
      <c r="S35" s="72" t="s">
        <v>101</v>
      </c>
      <c r="T35" s="69"/>
      <c r="V35" s="69"/>
      <c r="W35" s="69"/>
      <c r="X35" s="69"/>
      <c r="Y35" s="69"/>
      <c r="Z35" s="69"/>
      <c r="AA35" s="69"/>
      <c r="AB35" s="69"/>
      <c r="AC35" s="69"/>
      <c r="AD35" s="69"/>
      <c r="AE35" s="70"/>
      <c r="AF35" s="70"/>
      <c r="AG35" s="70"/>
      <c r="AH35" s="84"/>
    </row>
    <row r="36" spans="1:34" s="35" customFormat="1" x14ac:dyDescent="0.3">
      <c r="A36" s="69">
        <v>4</v>
      </c>
      <c r="B36" s="27" t="s">
        <v>37</v>
      </c>
      <c r="C36" s="31" t="s">
        <v>88</v>
      </c>
      <c r="D36" s="31"/>
      <c r="E36" s="27" t="s">
        <v>56</v>
      </c>
      <c r="F36" s="69">
        <v>45</v>
      </c>
      <c r="G36" s="69"/>
      <c r="H36" s="69">
        <v>46</v>
      </c>
      <c r="I36" s="69"/>
      <c r="J36" s="69">
        <v>45</v>
      </c>
      <c r="K36" s="69"/>
      <c r="L36" s="69">
        <v>47</v>
      </c>
      <c r="M36" s="69"/>
      <c r="N36" s="69">
        <v>45</v>
      </c>
      <c r="O36" s="69"/>
      <c r="P36" s="69">
        <v>45</v>
      </c>
      <c r="Q36" s="69"/>
      <c r="R36" s="70">
        <f t="shared" si="0"/>
        <v>273</v>
      </c>
      <c r="S36" s="72"/>
      <c r="T36" s="69"/>
      <c r="V36" s="69"/>
      <c r="W36" s="69"/>
      <c r="X36" s="69"/>
      <c r="Y36" s="69"/>
      <c r="Z36" s="69"/>
      <c r="AA36" s="69"/>
      <c r="AB36" s="69"/>
      <c r="AC36" s="69"/>
      <c r="AD36" s="69"/>
      <c r="AE36" s="70"/>
      <c r="AF36" s="70"/>
      <c r="AG36" s="70"/>
      <c r="AH36" s="84"/>
    </row>
    <row r="37" spans="1:34" s="35" customFormat="1" x14ac:dyDescent="0.3">
      <c r="A37" s="69">
        <v>5</v>
      </c>
      <c r="B37" s="31" t="s">
        <v>36</v>
      </c>
      <c r="C37" s="31" t="s">
        <v>88</v>
      </c>
      <c r="D37" s="31"/>
      <c r="E37" s="31" t="s">
        <v>54</v>
      </c>
      <c r="F37" s="69">
        <v>49</v>
      </c>
      <c r="G37" s="69"/>
      <c r="H37" s="69">
        <v>45</v>
      </c>
      <c r="I37" s="69"/>
      <c r="J37" s="69">
        <v>44</v>
      </c>
      <c r="K37" s="69"/>
      <c r="L37" s="69">
        <v>47</v>
      </c>
      <c r="M37" s="69"/>
      <c r="N37" s="69">
        <v>40</v>
      </c>
      <c r="O37" s="69"/>
      <c r="P37" s="69">
        <v>46</v>
      </c>
      <c r="Q37" s="69"/>
      <c r="R37" s="70">
        <f t="shared" si="0"/>
        <v>271</v>
      </c>
      <c r="S37" s="72"/>
      <c r="T37" s="69"/>
      <c r="V37" s="69"/>
      <c r="W37" s="69"/>
      <c r="X37" s="69"/>
      <c r="Y37" s="69"/>
      <c r="Z37" s="69"/>
      <c r="AA37" s="69"/>
      <c r="AB37" s="69"/>
      <c r="AC37" s="69"/>
      <c r="AD37" s="69"/>
      <c r="AE37" s="70"/>
      <c r="AF37" s="70"/>
      <c r="AG37" s="70"/>
      <c r="AH37" s="84"/>
    </row>
    <row r="38" spans="1:34" s="35" customFormat="1" x14ac:dyDescent="0.3">
      <c r="A38" s="69">
        <v>6</v>
      </c>
      <c r="B38" s="27" t="s">
        <v>11</v>
      </c>
      <c r="C38" s="31" t="s">
        <v>88</v>
      </c>
      <c r="D38" s="31"/>
      <c r="E38" s="35" t="s">
        <v>55</v>
      </c>
      <c r="F38" s="69">
        <v>45</v>
      </c>
      <c r="G38" s="69"/>
      <c r="H38" s="69">
        <v>46</v>
      </c>
      <c r="I38" s="69"/>
      <c r="J38" s="69">
        <v>46</v>
      </c>
      <c r="K38" s="69"/>
      <c r="L38" s="69">
        <v>41</v>
      </c>
      <c r="M38" s="69"/>
      <c r="N38" s="69">
        <v>41</v>
      </c>
      <c r="O38" s="69"/>
      <c r="P38" s="69">
        <v>45</v>
      </c>
      <c r="Q38" s="69" t="s">
        <v>0</v>
      </c>
      <c r="R38" s="70">
        <f t="shared" si="0"/>
        <v>264</v>
      </c>
      <c r="S38" s="72"/>
      <c r="T38" s="69"/>
      <c r="V38" s="69"/>
      <c r="W38" s="69"/>
      <c r="X38" s="69"/>
      <c r="Y38" s="69"/>
      <c r="Z38" s="69"/>
      <c r="AA38" s="69"/>
      <c r="AB38" s="69"/>
      <c r="AC38" s="69"/>
      <c r="AD38" s="69"/>
      <c r="AE38" s="70"/>
      <c r="AF38" s="70"/>
      <c r="AG38" s="70"/>
      <c r="AH38" s="84"/>
    </row>
    <row r="39" spans="1:34" s="35" customFormat="1" x14ac:dyDescent="0.3">
      <c r="A39" s="69"/>
      <c r="B39" s="27"/>
      <c r="C39" s="31"/>
      <c r="D39" s="31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70"/>
      <c r="S39" s="72"/>
      <c r="T39" s="69"/>
      <c r="V39" s="69"/>
      <c r="W39" s="69"/>
      <c r="X39" s="69"/>
      <c r="Y39" s="69"/>
      <c r="Z39" s="69"/>
      <c r="AA39" s="69"/>
      <c r="AB39" s="69"/>
      <c r="AC39" s="69"/>
      <c r="AD39" s="69"/>
      <c r="AE39" s="70"/>
      <c r="AF39" s="70"/>
      <c r="AG39" s="70"/>
      <c r="AH39" s="84"/>
    </row>
    <row r="40" spans="1:34" s="35" customFormat="1" x14ac:dyDescent="0.3">
      <c r="A40" s="69">
        <v>1</v>
      </c>
      <c r="B40" s="31" t="s">
        <v>35</v>
      </c>
      <c r="C40" s="31" t="s">
        <v>86</v>
      </c>
      <c r="D40" s="31"/>
      <c r="E40" s="31" t="s">
        <v>54</v>
      </c>
      <c r="F40" s="69">
        <v>43</v>
      </c>
      <c r="G40" s="69"/>
      <c r="H40" s="69">
        <v>43</v>
      </c>
      <c r="I40" s="69"/>
      <c r="J40" s="69">
        <v>42</v>
      </c>
      <c r="K40" s="69"/>
      <c r="L40" s="69">
        <v>42</v>
      </c>
      <c r="M40" s="69"/>
      <c r="N40" s="69">
        <v>44</v>
      </c>
      <c r="O40" s="69"/>
      <c r="P40" s="69">
        <v>45</v>
      </c>
      <c r="Q40" s="69"/>
      <c r="R40" s="70">
        <f>SUM(F40,H40,J40,L40,N40,P40)</f>
        <v>259</v>
      </c>
      <c r="S40" s="72"/>
      <c r="T40" s="69"/>
      <c r="V40" s="69"/>
      <c r="W40" s="69"/>
      <c r="X40" s="69"/>
      <c r="Y40" s="69"/>
      <c r="Z40" s="69"/>
      <c r="AA40" s="69"/>
      <c r="AB40" s="69"/>
      <c r="AC40" s="69"/>
      <c r="AD40" s="69"/>
      <c r="AE40" s="70"/>
      <c r="AF40" s="70"/>
      <c r="AG40" s="70"/>
      <c r="AH40" s="84"/>
    </row>
    <row r="41" spans="1:34" s="35" customFormat="1" x14ac:dyDescent="0.3">
      <c r="A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70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70"/>
      <c r="AF41" s="70"/>
      <c r="AG41" s="70"/>
      <c r="AH41" s="84"/>
    </row>
    <row r="42" spans="1:34" s="35" customFormat="1" x14ac:dyDescent="0.3">
      <c r="A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70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70"/>
      <c r="AF42" s="70"/>
      <c r="AG42" s="70"/>
      <c r="AH42" s="84"/>
    </row>
    <row r="43" spans="1:34" s="35" customFormat="1" x14ac:dyDescent="0.3">
      <c r="A43" s="69"/>
      <c r="B43" s="8" t="s">
        <v>17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0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70"/>
      <c r="AF43" s="70"/>
      <c r="AG43" s="70"/>
      <c r="AH43" s="84"/>
    </row>
    <row r="44" spans="1:34" s="35" customFormat="1" x14ac:dyDescent="0.3">
      <c r="A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0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70"/>
      <c r="AF44" s="70"/>
      <c r="AG44" s="70"/>
      <c r="AH44" s="84"/>
    </row>
    <row r="45" spans="1:34" s="35" customFormat="1" x14ac:dyDescent="0.3">
      <c r="A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0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70"/>
      <c r="AF45" s="70"/>
      <c r="AG45" s="70"/>
      <c r="AH45" s="84"/>
    </row>
    <row r="46" spans="1:34" s="35" customFormat="1" x14ac:dyDescent="0.3">
      <c r="A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70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70"/>
      <c r="AF46" s="70"/>
      <c r="AG46" s="70"/>
      <c r="AH46" s="84"/>
    </row>
    <row r="47" spans="1:34" s="35" customFormat="1" x14ac:dyDescent="0.3">
      <c r="A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70"/>
      <c r="AF47" s="70"/>
      <c r="AG47" s="70"/>
      <c r="AH47" s="84"/>
    </row>
    <row r="48" spans="1:34" s="35" customFormat="1" x14ac:dyDescent="0.3">
      <c r="A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0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70"/>
      <c r="AF48" s="70"/>
      <c r="AG48" s="70"/>
      <c r="AH48" s="84"/>
    </row>
    <row r="49" spans="1:34" s="35" customFormat="1" x14ac:dyDescent="0.3">
      <c r="A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70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70"/>
      <c r="AF49" s="70"/>
      <c r="AG49" s="70"/>
      <c r="AH49" s="84"/>
    </row>
    <row r="50" spans="1:34" s="35" customFormat="1" x14ac:dyDescent="0.3">
      <c r="A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70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70"/>
      <c r="AF50" s="70"/>
      <c r="AG50" s="70"/>
      <c r="AH50" s="84"/>
    </row>
    <row r="51" spans="1:34" s="35" customFormat="1" x14ac:dyDescent="0.3">
      <c r="A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70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70"/>
      <c r="AF51" s="70"/>
      <c r="AG51" s="70"/>
      <c r="AH51" s="84"/>
    </row>
    <row r="52" spans="1:34" s="35" customFormat="1" x14ac:dyDescent="0.3">
      <c r="A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70"/>
      <c r="AF52" s="70"/>
      <c r="AG52" s="70"/>
      <c r="AH52" s="84"/>
    </row>
    <row r="53" spans="1:34" s="35" customFormat="1" x14ac:dyDescent="0.3">
      <c r="A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70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70"/>
      <c r="AF53" s="70"/>
      <c r="AG53" s="70"/>
      <c r="AH53" s="84"/>
    </row>
    <row r="54" spans="1:34" s="35" customFormat="1" x14ac:dyDescent="0.3">
      <c r="A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70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70"/>
      <c r="AF54" s="70"/>
      <c r="AG54" s="70"/>
      <c r="AH54" s="84"/>
    </row>
    <row r="55" spans="1:34" s="35" customFormat="1" x14ac:dyDescent="0.3">
      <c r="A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70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70"/>
      <c r="AF55" s="70"/>
      <c r="AG55" s="70"/>
      <c r="AH55" s="84"/>
    </row>
    <row r="56" spans="1:34" s="35" customFormat="1" x14ac:dyDescent="0.3">
      <c r="A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70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70"/>
      <c r="AF56" s="70"/>
      <c r="AG56" s="70"/>
      <c r="AH56" s="84"/>
    </row>
    <row r="57" spans="1:34" s="35" customFormat="1" x14ac:dyDescent="0.3">
      <c r="A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70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70"/>
      <c r="AF57" s="70"/>
      <c r="AG57" s="70"/>
      <c r="AH57" s="84"/>
    </row>
    <row r="58" spans="1:34" s="35" customFormat="1" x14ac:dyDescent="0.3">
      <c r="A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70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70"/>
      <c r="AF58" s="70"/>
      <c r="AG58" s="70"/>
      <c r="AH58" s="84"/>
    </row>
    <row r="59" spans="1:34" s="35" customFormat="1" x14ac:dyDescent="0.3">
      <c r="A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70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70"/>
      <c r="AF59" s="70"/>
      <c r="AG59" s="70"/>
      <c r="AH59" s="84"/>
    </row>
    <row r="60" spans="1:34" s="35" customFormat="1" x14ac:dyDescent="0.3">
      <c r="A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70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70"/>
      <c r="AF60" s="70"/>
      <c r="AG60" s="70"/>
      <c r="AH60" s="84"/>
    </row>
    <row r="61" spans="1:34" s="35" customFormat="1" x14ac:dyDescent="0.3">
      <c r="A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70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70"/>
      <c r="AF61" s="70"/>
      <c r="AG61" s="70"/>
      <c r="AH61" s="84"/>
    </row>
    <row r="62" spans="1:34" s="35" customFormat="1" x14ac:dyDescent="0.3">
      <c r="A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70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70"/>
      <c r="AF62" s="70"/>
      <c r="AG62" s="70"/>
      <c r="AH62" s="84"/>
    </row>
    <row r="63" spans="1:34" s="35" customFormat="1" x14ac:dyDescent="0.3">
      <c r="A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70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70"/>
      <c r="AF63" s="70"/>
      <c r="AG63" s="70"/>
      <c r="AH63" s="84"/>
    </row>
    <row r="64" spans="1:34" s="35" customFormat="1" x14ac:dyDescent="0.3">
      <c r="A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70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70"/>
      <c r="AF64" s="70"/>
      <c r="AG64" s="70"/>
      <c r="AH64" s="84"/>
    </row>
    <row r="65" spans="1:34" s="35" customFormat="1" x14ac:dyDescent="0.3">
      <c r="A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70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70"/>
      <c r="AF65" s="70"/>
      <c r="AG65" s="70"/>
      <c r="AH65" s="84"/>
    </row>
    <row r="66" spans="1:34" s="35" customFormat="1" x14ac:dyDescent="0.3">
      <c r="A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70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70"/>
      <c r="AF66" s="70"/>
      <c r="AG66" s="70"/>
      <c r="AH66" s="84"/>
    </row>
    <row r="67" spans="1:34" s="35" customFormat="1" x14ac:dyDescent="0.3">
      <c r="A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70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70"/>
      <c r="AF67" s="70"/>
      <c r="AG67" s="70"/>
      <c r="AH67" s="84"/>
    </row>
    <row r="68" spans="1:34" s="35" customFormat="1" x14ac:dyDescent="0.3">
      <c r="A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70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70"/>
      <c r="AF68" s="70"/>
      <c r="AG68" s="70"/>
      <c r="AH68" s="84"/>
    </row>
    <row r="69" spans="1:34" s="35" customFormat="1" x14ac:dyDescent="0.3">
      <c r="A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70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70"/>
      <c r="AF69" s="70"/>
      <c r="AG69" s="70"/>
      <c r="AH69" s="84"/>
    </row>
    <row r="70" spans="1:34" s="35" customFormat="1" x14ac:dyDescent="0.3">
      <c r="A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70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70"/>
      <c r="AF70" s="70"/>
      <c r="AG70" s="70"/>
      <c r="AH70" s="84"/>
    </row>
    <row r="71" spans="1:34" s="35" customFormat="1" x14ac:dyDescent="0.3">
      <c r="A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70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70"/>
      <c r="AF71" s="70"/>
      <c r="AG71" s="70"/>
      <c r="AH71" s="84"/>
    </row>
    <row r="72" spans="1:34" s="35" customFormat="1" x14ac:dyDescent="0.3">
      <c r="A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70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70"/>
      <c r="AF72" s="70"/>
      <c r="AG72" s="70"/>
      <c r="AH72" s="84"/>
    </row>
    <row r="73" spans="1:34" s="35" customFormat="1" x14ac:dyDescent="0.3">
      <c r="A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70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70"/>
      <c r="AF73" s="70"/>
      <c r="AG73" s="70"/>
      <c r="AH73" s="84"/>
    </row>
    <row r="74" spans="1:34" s="35" customFormat="1" x14ac:dyDescent="0.3">
      <c r="A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70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70"/>
      <c r="AF74" s="70"/>
      <c r="AG74" s="70"/>
      <c r="AH74" s="84"/>
    </row>
    <row r="75" spans="1:34" s="35" customFormat="1" x14ac:dyDescent="0.3">
      <c r="A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70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70"/>
      <c r="AF75" s="70"/>
      <c r="AG75" s="70"/>
      <c r="AH75" s="84"/>
    </row>
    <row r="76" spans="1:34" s="35" customFormat="1" x14ac:dyDescent="0.3">
      <c r="A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70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70"/>
      <c r="AF76" s="70"/>
      <c r="AG76" s="70"/>
      <c r="AH76" s="84"/>
    </row>
    <row r="77" spans="1:34" s="35" customFormat="1" x14ac:dyDescent="0.3">
      <c r="A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70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70"/>
      <c r="AF77" s="70"/>
      <c r="AG77" s="70"/>
      <c r="AH77" s="84"/>
    </row>
    <row r="78" spans="1:34" s="35" customFormat="1" x14ac:dyDescent="0.3">
      <c r="A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70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70"/>
      <c r="AF78" s="70"/>
      <c r="AG78" s="70"/>
      <c r="AH78" s="84"/>
    </row>
    <row r="79" spans="1:34" s="35" customFormat="1" x14ac:dyDescent="0.3">
      <c r="A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70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70"/>
      <c r="AF79" s="70"/>
      <c r="AG79" s="70"/>
      <c r="AH79" s="84"/>
    </row>
    <row r="80" spans="1:34" s="35" customFormat="1" x14ac:dyDescent="0.3">
      <c r="A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70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70"/>
      <c r="AF80" s="70"/>
      <c r="AG80" s="70"/>
      <c r="AH80" s="84"/>
    </row>
    <row r="81" spans="1:34" s="35" customFormat="1" x14ac:dyDescent="0.3">
      <c r="A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70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70"/>
      <c r="AF81" s="70"/>
      <c r="AG81" s="70"/>
      <c r="AH81" s="84"/>
    </row>
    <row r="82" spans="1:34" s="35" customFormat="1" x14ac:dyDescent="0.3">
      <c r="A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70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70"/>
      <c r="AF82" s="70"/>
      <c r="AG82" s="70"/>
      <c r="AH82" s="84"/>
    </row>
    <row r="83" spans="1:34" s="35" customFormat="1" x14ac:dyDescent="0.3">
      <c r="A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70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70"/>
      <c r="AF83" s="70"/>
      <c r="AG83" s="70"/>
      <c r="AH83" s="84"/>
    </row>
    <row r="84" spans="1:34" s="35" customFormat="1" x14ac:dyDescent="0.3">
      <c r="A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70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70"/>
      <c r="AF84" s="70"/>
      <c r="AG84" s="70"/>
      <c r="AH84" s="84"/>
    </row>
    <row r="85" spans="1:34" s="35" customFormat="1" x14ac:dyDescent="0.3">
      <c r="A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70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70"/>
      <c r="AF85" s="70"/>
      <c r="AG85" s="70"/>
      <c r="AH85" s="84"/>
    </row>
    <row r="86" spans="1:34" s="35" customFormat="1" x14ac:dyDescent="0.3">
      <c r="A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70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70"/>
      <c r="AF86" s="70"/>
      <c r="AG86" s="70"/>
      <c r="AH86" s="84"/>
    </row>
    <row r="87" spans="1:34" s="35" customFormat="1" x14ac:dyDescent="0.3">
      <c r="A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70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70"/>
      <c r="AF87" s="70"/>
      <c r="AG87" s="70"/>
      <c r="AH87" s="84"/>
    </row>
    <row r="88" spans="1:34" s="35" customFormat="1" x14ac:dyDescent="0.3">
      <c r="A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70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70"/>
      <c r="AF88" s="70"/>
      <c r="AG88" s="70"/>
      <c r="AH88" s="84"/>
    </row>
    <row r="89" spans="1:34" s="35" customFormat="1" x14ac:dyDescent="0.3">
      <c r="A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70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70"/>
      <c r="AF89" s="70"/>
      <c r="AG89" s="70"/>
      <c r="AH89" s="84"/>
    </row>
    <row r="90" spans="1:34" s="35" customFormat="1" x14ac:dyDescent="0.3">
      <c r="A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70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70"/>
      <c r="AF90" s="70"/>
      <c r="AG90" s="70"/>
      <c r="AH90" s="84"/>
    </row>
    <row r="91" spans="1:34" s="35" customFormat="1" x14ac:dyDescent="0.3">
      <c r="A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70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70"/>
      <c r="AF91" s="70"/>
      <c r="AG91" s="70"/>
      <c r="AH91" s="84"/>
    </row>
    <row r="92" spans="1:34" s="35" customFormat="1" x14ac:dyDescent="0.3">
      <c r="A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70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70"/>
      <c r="AF92" s="70"/>
      <c r="AG92" s="70"/>
      <c r="AH92" s="84"/>
    </row>
    <row r="93" spans="1:34" s="35" customFormat="1" x14ac:dyDescent="0.3">
      <c r="A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70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70"/>
      <c r="AF93" s="70"/>
      <c r="AG93" s="70"/>
      <c r="AH93" s="84"/>
    </row>
    <row r="94" spans="1:34" s="35" customFormat="1" x14ac:dyDescent="0.3">
      <c r="A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70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70"/>
      <c r="AF94" s="70"/>
      <c r="AG94" s="70"/>
      <c r="AH94" s="84"/>
    </row>
    <row r="95" spans="1:34" s="35" customFormat="1" x14ac:dyDescent="0.3">
      <c r="A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70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70"/>
      <c r="AF95" s="70"/>
      <c r="AG95" s="70"/>
      <c r="AH95" s="84"/>
    </row>
    <row r="96" spans="1:34" s="35" customFormat="1" x14ac:dyDescent="0.3">
      <c r="A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70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70"/>
      <c r="AF96" s="70"/>
      <c r="AG96" s="70"/>
      <c r="AH96" s="84"/>
    </row>
    <row r="97" spans="1:34" s="35" customFormat="1" x14ac:dyDescent="0.3">
      <c r="A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70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70"/>
      <c r="AF97" s="70"/>
      <c r="AG97" s="70"/>
      <c r="AH97" s="84"/>
    </row>
    <row r="98" spans="1:34" s="35" customFormat="1" x14ac:dyDescent="0.3">
      <c r="A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70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70"/>
      <c r="AF98" s="70"/>
      <c r="AG98" s="70"/>
      <c r="AH98" s="84"/>
    </row>
    <row r="99" spans="1:34" s="35" customFormat="1" x14ac:dyDescent="0.3">
      <c r="A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70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70"/>
      <c r="AF99" s="70"/>
      <c r="AG99" s="70"/>
      <c r="AH99" s="84"/>
    </row>
    <row r="100" spans="1:34" s="35" customFormat="1" x14ac:dyDescent="0.3">
      <c r="A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70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70"/>
      <c r="AF100" s="70"/>
      <c r="AG100" s="70"/>
      <c r="AH100" s="84"/>
    </row>
    <row r="101" spans="1:34" s="35" customFormat="1" x14ac:dyDescent="0.3">
      <c r="A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70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70"/>
      <c r="AF101" s="70"/>
      <c r="AG101" s="70"/>
      <c r="AH101" s="84"/>
    </row>
    <row r="102" spans="1:34" s="35" customFormat="1" x14ac:dyDescent="0.3">
      <c r="A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70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70"/>
      <c r="AF102" s="70"/>
      <c r="AG102" s="70"/>
      <c r="AH102" s="84"/>
    </row>
    <row r="103" spans="1:34" s="35" customFormat="1" x14ac:dyDescent="0.3">
      <c r="A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70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70"/>
      <c r="AF103" s="70"/>
      <c r="AG103" s="70"/>
      <c r="AH103" s="84"/>
    </row>
    <row r="104" spans="1:34" s="35" customFormat="1" x14ac:dyDescent="0.3">
      <c r="A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70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70"/>
      <c r="AF104" s="70"/>
      <c r="AG104" s="70"/>
      <c r="AH104" s="84"/>
    </row>
    <row r="105" spans="1:34" s="35" customFormat="1" x14ac:dyDescent="0.3">
      <c r="A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70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70"/>
      <c r="AF105" s="70"/>
      <c r="AG105" s="70"/>
      <c r="AH105" s="84"/>
    </row>
    <row r="106" spans="1:34" s="35" customFormat="1" x14ac:dyDescent="0.3">
      <c r="A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70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70"/>
      <c r="AF106" s="70"/>
      <c r="AG106" s="70"/>
      <c r="AH106" s="84"/>
    </row>
    <row r="107" spans="1:34" s="35" customFormat="1" x14ac:dyDescent="0.3">
      <c r="A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70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70"/>
      <c r="AF107" s="70"/>
      <c r="AG107" s="70"/>
      <c r="AH107" s="84"/>
    </row>
    <row r="108" spans="1:34" s="35" customFormat="1" x14ac:dyDescent="0.3">
      <c r="A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70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70"/>
      <c r="AF108" s="70"/>
      <c r="AG108" s="70"/>
      <c r="AH108" s="84"/>
    </row>
    <row r="109" spans="1:34" s="35" customFormat="1" x14ac:dyDescent="0.3">
      <c r="A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70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70"/>
      <c r="AF109" s="70"/>
      <c r="AG109" s="70"/>
      <c r="AH109" s="84"/>
    </row>
    <row r="110" spans="1:34" s="35" customFormat="1" x14ac:dyDescent="0.3">
      <c r="A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70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70"/>
      <c r="AF110" s="70"/>
      <c r="AG110" s="70"/>
      <c r="AH110" s="84"/>
    </row>
    <row r="111" spans="1:34" s="35" customFormat="1" x14ac:dyDescent="0.3">
      <c r="A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70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70"/>
      <c r="AF111" s="70"/>
      <c r="AG111" s="70"/>
      <c r="AH111" s="84"/>
    </row>
    <row r="112" spans="1:34" s="35" customFormat="1" x14ac:dyDescent="0.3">
      <c r="A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70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70"/>
      <c r="AF112" s="70"/>
      <c r="AG112" s="70"/>
      <c r="AH112" s="84"/>
    </row>
    <row r="113" spans="1:34" s="35" customFormat="1" x14ac:dyDescent="0.3">
      <c r="A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70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70"/>
      <c r="AF113" s="70"/>
      <c r="AG113" s="70"/>
      <c r="AH113" s="84"/>
    </row>
    <row r="114" spans="1:34" s="35" customFormat="1" x14ac:dyDescent="0.3">
      <c r="A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70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70"/>
      <c r="AF114" s="70"/>
      <c r="AG114" s="70"/>
      <c r="AH114" s="84"/>
    </row>
    <row r="115" spans="1:34" s="35" customFormat="1" x14ac:dyDescent="0.3">
      <c r="A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70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70"/>
      <c r="AF115" s="70"/>
      <c r="AG115" s="70"/>
      <c r="AH115" s="84"/>
    </row>
    <row r="116" spans="1:34" s="35" customFormat="1" x14ac:dyDescent="0.3">
      <c r="A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70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70"/>
      <c r="AF116" s="70"/>
      <c r="AG116" s="70"/>
      <c r="AH116" s="84"/>
    </row>
    <row r="117" spans="1:34" s="35" customFormat="1" x14ac:dyDescent="0.3">
      <c r="A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70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70"/>
      <c r="AF117" s="70"/>
      <c r="AG117" s="70"/>
      <c r="AH117" s="84"/>
    </row>
    <row r="118" spans="1:34" s="35" customFormat="1" x14ac:dyDescent="0.3">
      <c r="A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70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70"/>
      <c r="AF118" s="70"/>
      <c r="AG118" s="70"/>
      <c r="AH118" s="84"/>
    </row>
    <row r="119" spans="1:34" s="35" customFormat="1" x14ac:dyDescent="0.3">
      <c r="A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70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70"/>
      <c r="AF119" s="70"/>
      <c r="AG119" s="70"/>
      <c r="AH119" s="84"/>
    </row>
    <row r="120" spans="1:34" s="35" customFormat="1" x14ac:dyDescent="0.3">
      <c r="A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70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70"/>
      <c r="AF120" s="70"/>
      <c r="AG120" s="70"/>
      <c r="AH120" s="84"/>
    </row>
    <row r="121" spans="1:34" s="35" customFormat="1" x14ac:dyDescent="0.3">
      <c r="A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70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70"/>
      <c r="AF121" s="70"/>
      <c r="AG121" s="70"/>
      <c r="AH121" s="84"/>
    </row>
    <row r="122" spans="1:34" s="35" customFormat="1" x14ac:dyDescent="0.3">
      <c r="A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70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70"/>
      <c r="AF122" s="70"/>
      <c r="AG122" s="70"/>
      <c r="AH122" s="84"/>
    </row>
    <row r="123" spans="1:34" s="35" customFormat="1" x14ac:dyDescent="0.3">
      <c r="A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70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70"/>
      <c r="AF123" s="70"/>
      <c r="AG123" s="70"/>
      <c r="AH123" s="84"/>
    </row>
    <row r="124" spans="1:34" s="35" customFormat="1" x14ac:dyDescent="0.3">
      <c r="A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70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70"/>
      <c r="AF124" s="70"/>
      <c r="AG124" s="70"/>
      <c r="AH124" s="84"/>
    </row>
    <row r="125" spans="1:34" s="35" customFormat="1" x14ac:dyDescent="0.3">
      <c r="A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70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70"/>
      <c r="AF125" s="70"/>
      <c r="AG125" s="70"/>
      <c r="AH125" s="84"/>
    </row>
    <row r="126" spans="1:34" s="35" customFormat="1" x14ac:dyDescent="0.3">
      <c r="A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70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70"/>
      <c r="AF126" s="70"/>
      <c r="AG126" s="70"/>
      <c r="AH126" s="84"/>
    </row>
    <row r="127" spans="1:34" s="35" customFormat="1" x14ac:dyDescent="0.3">
      <c r="A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70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70"/>
      <c r="AF127" s="70"/>
      <c r="AG127" s="70"/>
      <c r="AH127" s="84"/>
    </row>
    <row r="128" spans="1:34" s="35" customFormat="1" x14ac:dyDescent="0.3">
      <c r="A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70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70"/>
      <c r="AF128" s="70"/>
      <c r="AG128" s="70"/>
      <c r="AH128" s="84"/>
    </row>
    <row r="129" spans="1:34" s="35" customFormat="1" x14ac:dyDescent="0.3">
      <c r="A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70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70"/>
      <c r="AF129" s="70"/>
      <c r="AG129" s="70"/>
      <c r="AH129" s="84"/>
    </row>
    <row r="130" spans="1:34" s="35" customFormat="1" x14ac:dyDescent="0.3">
      <c r="A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70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70"/>
      <c r="AF130" s="70"/>
      <c r="AG130" s="70"/>
      <c r="AH130" s="84"/>
    </row>
    <row r="131" spans="1:34" s="35" customFormat="1" x14ac:dyDescent="0.3">
      <c r="A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70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70"/>
      <c r="AF131" s="70"/>
      <c r="AG131" s="70"/>
      <c r="AH131" s="84"/>
    </row>
    <row r="132" spans="1:34" s="35" customFormat="1" x14ac:dyDescent="0.3">
      <c r="A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70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70"/>
      <c r="AF132" s="70"/>
      <c r="AG132" s="70"/>
      <c r="AH132" s="84"/>
    </row>
    <row r="133" spans="1:34" s="35" customFormat="1" x14ac:dyDescent="0.3">
      <c r="A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70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70"/>
      <c r="AF133" s="70"/>
      <c r="AG133" s="70"/>
      <c r="AH133" s="84"/>
    </row>
    <row r="134" spans="1:34" s="35" customFormat="1" x14ac:dyDescent="0.3">
      <c r="A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70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70"/>
      <c r="AF134" s="70"/>
      <c r="AG134" s="70"/>
      <c r="AH134" s="84"/>
    </row>
    <row r="135" spans="1:34" s="35" customFormat="1" x14ac:dyDescent="0.3">
      <c r="A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70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70"/>
      <c r="AF135" s="70"/>
      <c r="AG135" s="70"/>
      <c r="AH135" s="84"/>
    </row>
    <row r="136" spans="1:34" s="35" customFormat="1" x14ac:dyDescent="0.3">
      <c r="A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70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70"/>
      <c r="AF136" s="70"/>
      <c r="AG136" s="70"/>
      <c r="AH136" s="84"/>
    </row>
    <row r="137" spans="1:34" s="35" customFormat="1" x14ac:dyDescent="0.3">
      <c r="A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70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70"/>
      <c r="AF137" s="70"/>
      <c r="AG137" s="70"/>
      <c r="AH137" s="84"/>
    </row>
    <row r="138" spans="1:34" s="35" customFormat="1" x14ac:dyDescent="0.3">
      <c r="A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70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70"/>
      <c r="AF138" s="70"/>
      <c r="AG138" s="70"/>
      <c r="AH138" s="84"/>
    </row>
    <row r="139" spans="1:34" s="35" customFormat="1" x14ac:dyDescent="0.3">
      <c r="A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70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70"/>
      <c r="AF139" s="70"/>
      <c r="AG139" s="70"/>
      <c r="AH139" s="84"/>
    </row>
    <row r="140" spans="1:34" s="35" customFormat="1" x14ac:dyDescent="0.3">
      <c r="A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70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70"/>
      <c r="AF140" s="70"/>
      <c r="AG140" s="70"/>
      <c r="AH140" s="84"/>
    </row>
    <row r="141" spans="1:34" s="35" customFormat="1" x14ac:dyDescent="0.3">
      <c r="A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70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70"/>
      <c r="AF141" s="70"/>
      <c r="AG141" s="70"/>
      <c r="AH141" s="84"/>
    </row>
    <row r="142" spans="1:34" s="35" customFormat="1" x14ac:dyDescent="0.3">
      <c r="A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70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70"/>
      <c r="AF142" s="70"/>
      <c r="AG142" s="70"/>
      <c r="AH142" s="84"/>
    </row>
    <row r="143" spans="1:34" s="35" customFormat="1" x14ac:dyDescent="0.3">
      <c r="A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70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70"/>
      <c r="AF143" s="70"/>
      <c r="AG143" s="70"/>
      <c r="AH143" s="84"/>
    </row>
    <row r="144" spans="1:34" s="35" customFormat="1" x14ac:dyDescent="0.3">
      <c r="A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70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70"/>
      <c r="AF144" s="70"/>
      <c r="AG144" s="70"/>
      <c r="AH144" s="84"/>
    </row>
    <row r="145" spans="1:34" s="35" customFormat="1" x14ac:dyDescent="0.3">
      <c r="A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70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70"/>
      <c r="AF145" s="70"/>
      <c r="AG145" s="70"/>
      <c r="AH145" s="84"/>
    </row>
    <row r="146" spans="1:34" s="35" customFormat="1" x14ac:dyDescent="0.3">
      <c r="A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70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70"/>
      <c r="AF146" s="70"/>
      <c r="AG146" s="70"/>
      <c r="AH146" s="84"/>
    </row>
    <row r="147" spans="1:34" s="35" customFormat="1" x14ac:dyDescent="0.3">
      <c r="A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70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70"/>
      <c r="AF147" s="70"/>
      <c r="AG147" s="70"/>
      <c r="AH147" s="84"/>
    </row>
    <row r="148" spans="1:34" s="35" customFormat="1" x14ac:dyDescent="0.3">
      <c r="A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70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70"/>
      <c r="AF148" s="70"/>
      <c r="AG148" s="70"/>
      <c r="AH148" s="84"/>
    </row>
    <row r="149" spans="1:34" s="35" customFormat="1" x14ac:dyDescent="0.3">
      <c r="A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70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70"/>
      <c r="AF149" s="70"/>
      <c r="AG149" s="70"/>
      <c r="AH149" s="84"/>
    </row>
    <row r="150" spans="1:34" s="35" customFormat="1" x14ac:dyDescent="0.3">
      <c r="A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70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70"/>
      <c r="AF150" s="70"/>
      <c r="AG150" s="70"/>
      <c r="AH150" s="84"/>
    </row>
    <row r="151" spans="1:34" s="35" customFormat="1" x14ac:dyDescent="0.3">
      <c r="A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70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70"/>
      <c r="AF151" s="70"/>
      <c r="AG151" s="70"/>
      <c r="AH151" s="84"/>
    </row>
    <row r="152" spans="1:34" s="35" customFormat="1" x14ac:dyDescent="0.3">
      <c r="A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70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70"/>
      <c r="AF152" s="70"/>
      <c r="AG152" s="70"/>
      <c r="AH152" s="84"/>
    </row>
    <row r="153" spans="1:34" s="35" customFormat="1" x14ac:dyDescent="0.3">
      <c r="A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70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70"/>
      <c r="AF153" s="70"/>
      <c r="AG153" s="70"/>
      <c r="AH153" s="84"/>
    </row>
    <row r="154" spans="1:34" s="35" customFormat="1" x14ac:dyDescent="0.3">
      <c r="A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70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70"/>
      <c r="AF154" s="70"/>
      <c r="AG154" s="70"/>
      <c r="AH154" s="84"/>
    </row>
    <row r="155" spans="1:34" s="35" customFormat="1" x14ac:dyDescent="0.3">
      <c r="A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70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70"/>
      <c r="AF155" s="70"/>
      <c r="AG155" s="70"/>
      <c r="AH155" s="84"/>
    </row>
    <row r="156" spans="1:34" s="35" customFormat="1" x14ac:dyDescent="0.3">
      <c r="A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70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70"/>
      <c r="AF156" s="70"/>
      <c r="AG156" s="70"/>
      <c r="AH156" s="84"/>
    </row>
    <row r="157" spans="1:34" s="35" customFormat="1" x14ac:dyDescent="0.3">
      <c r="A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70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70"/>
      <c r="AF157" s="70"/>
      <c r="AG157" s="70"/>
      <c r="AH157" s="84"/>
    </row>
    <row r="158" spans="1:34" s="35" customFormat="1" x14ac:dyDescent="0.3">
      <c r="A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70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70"/>
      <c r="AF158" s="70"/>
      <c r="AG158" s="70"/>
      <c r="AH158" s="84"/>
    </row>
    <row r="159" spans="1:34" s="35" customFormat="1" x14ac:dyDescent="0.3">
      <c r="A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70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70"/>
      <c r="AF159" s="70"/>
      <c r="AG159" s="70"/>
      <c r="AH159" s="84"/>
    </row>
    <row r="160" spans="1:34" s="35" customFormat="1" x14ac:dyDescent="0.3">
      <c r="A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70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70"/>
      <c r="AF160" s="70"/>
      <c r="AG160" s="70"/>
      <c r="AH160" s="84"/>
    </row>
    <row r="161" spans="1:34" s="35" customFormat="1" x14ac:dyDescent="0.3">
      <c r="A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70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70"/>
      <c r="AF161" s="70"/>
      <c r="AG161" s="70"/>
      <c r="AH161" s="84"/>
    </row>
    <row r="162" spans="1:34" s="35" customFormat="1" x14ac:dyDescent="0.3">
      <c r="A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70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70"/>
      <c r="AF162" s="70"/>
      <c r="AG162" s="70"/>
      <c r="AH162" s="84"/>
    </row>
    <row r="163" spans="1:34" s="35" customFormat="1" x14ac:dyDescent="0.3">
      <c r="A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70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70"/>
      <c r="AF163" s="70"/>
      <c r="AG163" s="70"/>
      <c r="AH163" s="84"/>
    </row>
    <row r="164" spans="1:34" s="35" customFormat="1" x14ac:dyDescent="0.3">
      <c r="A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70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70"/>
      <c r="AF164" s="70"/>
      <c r="AG164" s="70"/>
      <c r="AH164" s="84"/>
    </row>
    <row r="165" spans="1:34" s="35" customFormat="1" x14ac:dyDescent="0.3">
      <c r="A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70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70"/>
      <c r="AF165" s="70"/>
      <c r="AG165" s="70"/>
      <c r="AH165" s="84"/>
    </row>
    <row r="166" spans="1:34" s="35" customFormat="1" x14ac:dyDescent="0.3">
      <c r="A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70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70"/>
      <c r="AF166" s="70"/>
      <c r="AG166" s="70"/>
      <c r="AH166" s="84"/>
    </row>
    <row r="167" spans="1:34" s="35" customFormat="1" x14ac:dyDescent="0.3">
      <c r="A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70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70"/>
      <c r="AF167" s="70"/>
      <c r="AG167" s="70"/>
      <c r="AH167" s="84"/>
    </row>
    <row r="168" spans="1:34" s="35" customFormat="1" x14ac:dyDescent="0.3">
      <c r="A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70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70"/>
      <c r="AF168" s="70"/>
      <c r="AG168" s="70"/>
      <c r="AH168" s="84"/>
    </row>
    <row r="169" spans="1:34" s="35" customFormat="1" x14ac:dyDescent="0.3">
      <c r="A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70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70"/>
      <c r="AF169" s="70"/>
      <c r="AG169" s="70"/>
      <c r="AH169" s="84"/>
    </row>
    <row r="170" spans="1:34" s="35" customFormat="1" x14ac:dyDescent="0.3">
      <c r="A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70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70"/>
      <c r="AF170" s="70"/>
      <c r="AG170" s="70"/>
      <c r="AH170" s="84"/>
    </row>
    <row r="171" spans="1:34" s="35" customFormat="1" x14ac:dyDescent="0.3">
      <c r="A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70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70"/>
      <c r="AF171" s="70"/>
      <c r="AG171" s="70"/>
      <c r="AH171" s="84"/>
    </row>
    <row r="172" spans="1:34" s="35" customFormat="1" x14ac:dyDescent="0.3">
      <c r="A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70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70"/>
      <c r="AF172" s="70"/>
      <c r="AG172" s="70"/>
      <c r="AH172" s="84"/>
    </row>
    <row r="173" spans="1:34" s="35" customFormat="1" x14ac:dyDescent="0.3">
      <c r="A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70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70"/>
      <c r="AF173" s="70"/>
      <c r="AG173" s="70"/>
      <c r="AH173" s="84"/>
    </row>
    <row r="174" spans="1:34" s="35" customFormat="1" x14ac:dyDescent="0.3">
      <c r="A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70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70"/>
      <c r="AF174" s="70"/>
      <c r="AG174" s="70"/>
      <c r="AH174" s="84"/>
    </row>
    <row r="175" spans="1:34" s="35" customFormat="1" x14ac:dyDescent="0.3">
      <c r="A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70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70"/>
      <c r="AF175" s="70"/>
      <c r="AG175" s="70"/>
      <c r="AH175" s="84"/>
    </row>
    <row r="176" spans="1:34" s="35" customFormat="1" x14ac:dyDescent="0.3">
      <c r="A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70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70"/>
      <c r="AF176" s="70"/>
      <c r="AG176" s="70"/>
      <c r="AH176" s="84"/>
    </row>
    <row r="177" spans="1:34" s="35" customFormat="1" x14ac:dyDescent="0.3">
      <c r="A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70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70"/>
      <c r="AF177" s="70"/>
      <c r="AG177" s="70"/>
      <c r="AH177" s="84"/>
    </row>
    <row r="178" spans="1:34" s="35" customFormat="1" x14ac:dyDescent="0.3">
      <c r="A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70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70"/>
      <c r="AF178" s="70"/>
      <c r="AG178" s="70"/>
      <c r="AH178" s="84"/>
    </row>
    <row r="179" spans="1:34" s="35" customFormat="1" x14ac:dyDescent="0.3">
      <c r="A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70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70"/>
      <c r="AF179" s="70"/>
      <c r="AG179" s="70"/>
      <c r="AH179" s="84"/>
    </row>
    <row r="180" spans="1:34" s="35" customFormat="1" x14ac:dyDescent="0.3">
      <c r="A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70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70"/>
      <c r="AF180" s="70"/>
      <c r="AG180" s="70"/>
      <c r="AH180" s="84"/>
    </row>
    <row r="181" spans="1:34" s="35" customFormat="1" x14ac:dyDescent="0.3">
      <c r="A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70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70"/>
      <c r="AF181" s="70"/>
      <c r="AG181" s="70"/>
      <c r="AH181" s="84"/>
    </row>
    <row r="182" spans="1:34" s="35" customFormat="1" x14ac:dyDescent="0.3">
      <c r="A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70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70"/>
      <c r="AF182" s="70"/>
      <c r="AG182" s="70"/>
      <c r="AH182" s="84"/>
    </row>
    <row r="183" spans="1:34" s="35" customFormat="1" x14ac:dyDescent="0.3">
      <c r="A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70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70"/>
      <c r="AF183" s="70"/>
      <c r="AG183" s="70"/>
      <c r="AH183" s="84"/>
    </row>
    <row r="184" spans="1:34" s="35" customFormat="1" x14ac:dyDescent="0.3">
      <c r="A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70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70"/>
      <c r="AF184" s="70"/>
      <c r="AG184" s="70"/>
      <c r="AH184" s="84"/>
    </row>
    <row r="185" spans="1:34" s="35" customFormat="1" x14ac:dyDescent="0.3">
      <c r="A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70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70"/>
      <c r="AF185" s="70"/>
      <c r="AG185" s="70"/>
      <c r="AH185" s="84"/>
    </row>
    <row r="186" spans="1:34" s="35" customFormat="1" x14ac:dyDescent="0.3">
      <c r="A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70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70"/>
      <c r="AF186" s="70"/>
      <c r="AG186" s="70"/>
      <c r="AH186" s="84"/>
    </row>
    <row r="187" spans="1:34" s="35" customFormat="1" x14ac:dyDescent="0.3">
      <c r="A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70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70"/>
      <c r="AF187" s="70"/>
      <c r="AG187" s="70"/>
      <c r="AH187" s="84"/>
    </row>
    <row r="188" spans="1:34" s="35" customFormat="1" x14ac:dyDescent="0.3">
      <c r="A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70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70"/>
      <c r="AF188" s="70"/>
      <c r="AG188" s="70"/>
      <c r="AH188" s="84"/>
    </row>
    <row r="189" spans="1:34" s="35" customFormat="1" x14ac:dyDescent="0.3">
      <c r="A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70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70"/>
      <c r="AF189" s="70"/>
      <c r="AG189" s="70"/>
      <c r="AH189" s="84"/>
    </row>
    <row r="190" spans="1:34" s="35" customFormat="1" x14ac:dyDescent="0.3">
      <c r="A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70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70"/>
      <c r="AF190" s="70"/>
      <c r="AG190" s="70"/>
      <c r="AH190" s="84"/>
    </row>
    <row r="191" spans="1:34" s="35" customFormat="1" x14ac:dyDescent="0.3">
      <c r="A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70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70"/>
      <c r="AF191" s="70"/>
      <c r="AG191" s="70"/>
      <c r="AH191" s="84"/>
    </row>
    <row r="192" spans="1:34" s="35" customFormat="1" x14ac:dyDescent="0.3">
      <c r="A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70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70"/>
      <c r="AF192" s="70"/>
      <c r="AG192" s="70"/>
      <c r="AH192" s="84"/>
    </row>
    <row r="193" spans="1:34" s="35" customFormat="1" x14ac:dyDescent="0.3">
      <c r="A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70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70"/>
      <c r="AF193" s="70"/>
      <c r="AG193" s="70"/>
      <c r="AH193" s="84"/>
    </row>
    <row r="194" spans="1:34" s="35" customFormat="1" x14ac:dyDescent="0.3">
      <c r="A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70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70"/>
      <c r="AF194" s="70"/>
      <c r="AG194" s="70"/>
      <c r="AH194" s="84"/>
    </row>
    <row r="195" spans="1:34" s="35" customFormat="1" x14ac:dyDescent="0.3">
      <c r="A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70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70"/>
      <c r="AF195" s="70"/>
      <c r="AG195" s="70"/>
      <c r="AH195" s="84"/>
    </row>
    <row r="196" spans="1:34" s="35" customFormat="1" x14ac:dyDescent="0.3">
      <c r="A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70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70"/>
      <c r="AF196" s="70"/>
      <c r="AG196" s="70"/>
      <c r="AH196" s="84"/>
    </row>
    <row r="197" spans="1:34" s="35" customFormat="1" x14ac:dyDescent="0.3">
      <c r="A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70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70"/>
      <c r="AF197" s="70"/>
      <c r="AG197" s="70"/>
      <c r="AH197" s="84"/>
    </row>
    <row r="198" spans="1:34" s="35" customFormat="1" x14ac:dyDescent="0.3">
      <c r="A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70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70"/>
      <c r="AF198" s="70"/>
      <c r="AG198" s="70"/>
      <c r="AH198" s="84"/>
    </row>
    <row r="199" spans="1:34" s="35" customFormat="1" x14ac:dyDescent="0.3">
      <c r="A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70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70"/>
      <c r="AF199" s="70"/>
      <c r="AG199" s="70"/>
      <c r="AH199" s="84"/>
    </row>
    <row r="200" spans="1:34" s="35" customFormat="1" x14ac:dyDescent="0.3">
      <c r="A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70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70"/>
      <c r="AF200" s="70"/>
      <c r="AG200" s="70"/>
      <c r="AH200" s="84"/>
    </row>
    <row r="201" spans="1:34" s="35" customFormat="1" x14ac:dyDescent="0.3">
      <c r="A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70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70"/>
      <c r="AF201" s="70"/>
      <c r="AG201" s="70"/>
      <c r="AH201" s="84"/>
    </row>
    <row r="202" spans="1:34" s="35" customFormat="1" x14ac:dyDescent="0.3">
      <c r="A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70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70"/>
      <c r="AF202" s="70"/>
      <c r="AG202" s="70"/>
      <c r="AH202" s="84"/>
    </row>
    <row r="203" spans="1:34" s="35" customFormat="1" x14ac:dyDescent="0.3">
      <c r="A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70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70"/>
      <c r="AF203" s="70"/>
      <c r="AG203" s="70"/>
      <c r="AH203" s="84"/>
    </row>
    <row r="204" spans="1:34" s="35" customFormat="1" x14ac:dyDescent="0.3">
      <c r="A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70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70"/>
      <c r="AF204" s="70"/>
      <c r="AG204" s="70"/>
      <c r="AH204" s="84"/>
    </row>
    <row r="205" spans="1:34" s="35" customFormat="1" x14ac:dyDescent="0.3">
      <c r="A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70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70"/>
      <c r="AF205" s="70"/>
      <c r="AG205" s="70"/>
      <c r="AH205" s="84"/>
    </row>
    <row r="206" spans="1:34" s="35" customFormat="1" x14ac:dyDescent="0.3">
      <c r="A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70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70"/>
      <c r="AF206" s="70"/>
      <c r="AG206" s="70"/>
      <c r="AH206" s="84"/>
    </row>
    <row r="207" spans="1:34" s="35" customFormat="1" x14ac:dyDescent="0.3">
      <c r="A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70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70"/>
      <c r="AF207" s="70"/>
      <c r="AG207" s="70"/>
      <c r="AH207" s="84"/>
    </row>
    <row r="208" spans="1:34" s="35" customFormat="1" x14ac:dyDescent="0.3">
      <c r="A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70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70"/>
      <c r="AF208" s="70"/>
      <c r="AG208" s="70"/>
      <c r="AH208" s="84"/>
    </row>
    <row r="209" spans="1:34" s="35" customFormat="1" x14ac:dyDescent="0.3">
      <c r="A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70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70"/>
      <c r="AF209" s="70"/>
      <c r="AG209" s="70"/>
      <c r="AH209" s="84"/>
    </row>
    <row r="210" spans="1:34" s="35" customFormat="1" x14ac:dyDescent="0.3">
      <c r="A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70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70"/>
      <c r="AF210" s="70"/>
      <c r="AG210" s="70"/>
      <c r="AH210" s="84"/>
    </row>
    <row r="211" spans="1:34" s="35" customFormat="1" x14ac:dyDescent="0.3">
      <c r="A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70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70"/>
      <c r="AF211" s="70"/>
      <c r="AG211" s="70"/>
      <c r="AH211" s="84"/>
    </row>
    <row r="212" spans="1:34" s="35" customFormat="1" x14ac:dyDescent="0.3">
      <c r="A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70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70"/>
      <c r="AF212" s="70"/>
      <c r="AG212" s="70"/>
      <c r="AH212" s="84"/>
    </row>
    <row r="213" spans="1:34" s="35" customFormat="1" x14ac:dyDescent="0.3">
      <c r="A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70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70"/>
      <c r="AF213" s="70"/>
      <c r="AG213" s="70"/>
      <c r="AH213" s="84"/>
    </row>
    <row r="214" spans="1:34" s="35" customFormat="1" x14ac:dyDescent="0.3">
      <c r="A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70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70"/>
      <c r="AF214" s="70"/>
      <c r="AG214" s="70"/>
      <c r="AH214" s="84"/>
    </row>
    <row r="215" spans="1:34" s="35" customFormat="1" x14ac:dyDescent="0.3">
      <c r="A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70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70"/>
      <c r="AF215" s="70"/>
      <c r="AG215" s="70"/>
      <c r="AH215" s="84"/>
    </row>
    <row r="216" spans="1:34" s="35" customFormat="1" x14ac:dyDescent="0.3">
      <c r="A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70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70"/>
      <c r="AF216" s="70"/>
      <c r="AG216" s="70"/>
      <c r="AH216" s="84"/>
    </row>
    <row r="217" spans="1:34" s="35" customFormat="1" x14ac:dyDescent="0.3">
      <c r="A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70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70"/>
      <c r="AF217" s="70"/>
      <c r="AG217" s="70"/>
      <c r="AH217" s="84"/>
    </row>
    <row r="218" spans="1:34" s="35" customFormat="1" x14ac:dyDescent="0.3">
      <c r="A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70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70"/>
      <c r="AF218" s="70"/>
      <c r="AG218" s="70"/>
      <c r="AH218" s="84"/>
    </row>
    <row r="219" spans="1:34" s="35" customFormat="1" x14ac:dyDescent="0.3">
      <c r="A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70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70"/>
      <c r="AF219" s="70"/>
      <c r="AG219" s="70"/>
      <c r="AH219" s="84"/>
    </row>
    <row r="220" spans="1:34" s="35" customFormat="1" x14ac:dyDescent="0.3">
      <c r="A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70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70"/>
      <c r="AF220" s="70"/>
      <c r="AG220" s="70"/>
      <c r="AH220" s="84"/>
    </row>
    <row r="221" spans="1:34" s="35" customFormat="1" x14ac:dyDescent="0.3">
      <c r="A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70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70"/>
      <c r="AF221" s="70"/>
      <c r="AG221" s="70"/>
      <c r="AH221" s="84"/>
    </row>
    <row r="222" spans="1:34" s="35" customFormat="1" x14ac:dyDescent="0.3">
      <c r="A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70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70"/>
      <c r="AF222" s="70"/>
      <c r="AG222" s="70"/>
      <c r="AH222" s="84"/>
    </row>
    <row r="223" spans="1:34" s="35" customFormat="1" x14ac:dyDescent="0.3">
      <c r="A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70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70"/>
      <c r="AF223" s="70"/>
      <c r="AG223" s="70"/>
      <c r="AH223" s="84"/>
    </row>
    <row r="224" spans="1:34" s="35" customFormat="1" x14ac:dyDescent="0.3">
      <c r="A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70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70"/>
      <c r="AF224" s="70"/>
      <c r="AG224" s="70"/>
      <c r="AH224" s="84"/>
    </row>
    <row r="225" spans="1:34" s="35" customFormat="1" x14ac:dyDescent="0.3">
      <c r="A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70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70"/>
      <c r="AF225" s="70"/>
      <c r="AG225" s="70"/>
      <c r="AH225" s="84"/>
    </row>
  </sheetData>
  <sortState ref="B5:AG13">
    <sortCondition ref="D5:D13"/>
    <sortCondition descending="1" ref="AF5:AF13"/>
    <sortCondition descending="1" ref="AG5:AG13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workbookViewId="0">
      <selection activeCell="AG9" sqref="AG9"/>
    </sheetView>
  </sheetViews>
  <sheetFormatPr defaultRowHeight="15" x14ac:dyDescent="0.25"/>
  <cols>
    <col min="1" max="1" width="5.42578125" style="15" customWidth="1"/>
    <col min="2" max="2" width="21" customWidth="1"/>
    <col min="3" max="3" width="12.85546875" customWidth="1"/>
    <col min="4" max="4" width="4.5703125" style="15" customWidth="1"/>
    <col min="5" max="5" width="3.7109375" customWidth="1"/>
    <col min="6" max="6" width="2.28515625" bestFit="1" customWidth="1"/>
    <col min="7" max="7" width="3.7109375" customWidth="1"/>
    <col min="8" max="8" width="2.28515625" bestFit="1" customWidth="1"/>
    <col min="9" max="9" width="3.7109375" customWidth="1"/>
    <col min="10" max="10" width="2.28515625" bestFit="1" customWidth="1"/>
    <col min="11" max="11" width="3.7109375" customWidth="1"/>
    <col min="12" max="12" width="2.28515625" bestFit="1" customWidth="1"/>
    <col min="13" max="13" width="3.7109375" customWidth="1"/>
    <col min="14" max="14" width="2.28515625" bestFit="1" customWidth="1"/>
    <col min="15" max="15" width="3.7109375" customWidth="1"/>
    <col min="16" max="16" width="2.28515625" bestFit="1" customWidth="1"/>
    <col min="17" max="17" width="7.85546875" customWidth="1"/>
    <col min="18" max="18" width="3.7109375" customWidth="1"/>
    <col min="19" max="19" width="2.28515625" bestFit="1" customWidth="1"/>
    <col min="20" max="20" width="3.7109375" customWidth="1"/>
    <col min="21" max="21" width="2.28515625" bestFit="1" customWidth="1"/>
    <col min="22" max="22" width="3.7109375" customWidth="1"/>
    <col min="23" max="23" width="2.28515625" bestFit="1" customWidth="1"/>
    <col min="24" max="24" width="3.7109375" customWidth="1"/>
    <col min="25" max="25" width="2.28515625" bestFit="1" customWidth="1"/>
    <col min="26" max="26" width="3.7109375" customWidth="1"/>
    <col min="27" max="27" width="2.28515625" bestFit="1" customWidth="1"/>
    <col min="28" max="28" width="3.7109375" customWidth="1"/>
    <col min="29" max="29" width="2.28515625" bestFit="1" customWidth="1"/>
    <col min="30" max="32" width="7.85546875" customWidth="1"/>
  </cols>
  <sheetData>
    <row r="1" spans="1:33" ht="21" x14ac:dyDescent="0.35">
      <c r="B1" s="12" t="s">
        <v>51</v>
      </c>
    </row>
    <row r="2" spans="1:33" ht="21" x14ac:dyDescent="0.35">
      <c r="B2" s="12" t="s">
        <v>16</v>
      </c>
    </row>
    <row r="3" spans="1:33" ht="21" x14ac:dyDescent="0.35">
      <c r="B3" s="12" t="s">
        <v>52</v>
      </c>
    </row>
    <row r="4" spans="1:33" ht="18.75" x14ac:dyDescent="0.3">
      <c r="E4" s="20">
        <v>1</v>
      </c>
      <c r="F4" s="25" t="s">
        <v>2</v>
      </c>
      <c r="G4" s="20">
        <v>2</v>
      </c>
      <c r="H4" s="25" t="s">
        <v>2</v>
      </c>
      <c r="I4" s="20">
        <v>3</v>
      </c>
      <c r="J4" s="25" t="s">
        <v>2</v>
      </c>
      <c r="K4" s="20">
        <v>4</v>
      </c>
      <c r="L4" s="25" t="s">
        <v>2</v>
      </c>
      <c r="M4" s="20">
        <v>5</v>
      </c>
      <c r="N4" s="25" t="s">
        <v>2</v>
      </c>
      <c r="O4" s="20">
        <v>6</v>
      </c>
      <c r="P4" s="25" t="s">
        <v>2</v>
      </c>
      <c r="Q4" s="22" t="s">
        <v>26</v>
      </c>
      <c r="R4" s="20">
        <v>7</v>
      </c>
      <c r="S4" s="25" t="s">
        <v>2</v>
      </c>
      <c r="T4" s="20">
        <v>8</v>
      </c>
      <c r="U4" s="25" t="s">
        <v>2</v>
      </c>
      <c r="V4" s="20">
        <v>9</v>
      </c>
      <c r="W4" s="25" t="s">
        <v>2</v>
      </c>
      <c r="X4" s="20">
        <v>10</v>
      </c>
      <c r="Y4" s="25" t="s">
        <v>2</v>
      </c>
      <c r="Z4" s="20">
        <v>11</v>
      </c>
      <c r="AA4" s="25" t="s">
        <v>2</v>
      </c>
      <c r="AB4" s="20">
        <v>12</v>
      </c>
      <c r="AC4" s="25" t="s">
        <v>2</v>
      </c>
      <c r="AD4" s="22" t="s">
        <v>26</v>
      </c>
      <c r="AE4" s="22" t="s">
        <v>1</v>
      </c>
      <c r="AF4" s="22" t="s">
        <v>2</v>
      </c>
    </row>
    <row r="7" spans="1:33" ht="18.75" x14ac:dyDescent="0.3">
      <c r="A7" s="15">
        <v>1</v>
      </c>
      <c r="B7" t="s">
        <v>8</v>
      </c>
      <c r="C7" t="s">
        <v>7</v>
      </c>
      <c r="D7" s="15" t="s">
        <v>5</v>
      </c>
      <c r="E7" s="15">
        <v>39</v>
      </c>
      <c r="F7" s="16">
        <v>1</v>
      </c>
      <c r="G7" s="15">
        <v>40</v>
      </c>
      <c r="H7" s="16"/>
      <c r="I7" s="15">
        <v>30</v>
      </c>
      <c r="J7" s="16"/>
      <c r="K7" s="15">
        <v>34</v>
      </c>
      <c r="L7" s="16"/>
      <c r="M7" s="15">
        <v>32</v>
      </c>
      <c r="N7" s="16"/>
      <c r="O7" s="15">
        <v>40</v>
      </c>
      <c r="P7" s="16"/>
      <c r="Q7" s="22">
        <f>SUM(E7,G7,I7,K7,M7,O7)</f>
        <v>215</v>
      </c>
      <c r="R7" s="15">
        <v>43</v>
      </c>
      <c r="S7" s="16"/>
      <c r="T7" s="15">
        <v>42</v>
      </c>
      <c r="U7" s="16"/>
      <c r="V7" s="15">
        <v>43</v>
      </c>
      <c r="W7" s="16"/>
      <c r="X7" s="15">
        <v>36</v>
      </c>
      <c r="Y7" s="16"/>
      <c r="Z7" s="15">
        <v>38</v>
      </c>
      <c r="AA7" s="16"/>
      <c r="AB7" s="15">
        <v>0</v>
      </c>
      <c r="AC7" s="16"/>
      <c r="AD7" s="22">
        <f>SUM(R7,T7,V7,X7,Z7,AB7)</f>
        <v>202</v>
      </c>
      <c r="AE7" s="22">
        <f>SUM(Q7,AD7)</f>
        <v>417</v>
      </c>
      <c r="AF7" s="22">
        <f>SUM(F7,H7,J7,L7,N7,P7,S7,U7,W7,Y7,AA7,AC7)</f>
        <v>1</v>
      </c>
      <c r="AG7" s="79">
        <v>2136848</v>
      </c>
    </row>
    <row r="8" spans="1:33" ht="18.75" x14ac:dyDescent="0.3">
      <c r="E8" s="15"/>
      <c r="F8" s="16"/>
      <c r="G8" s="15"/>
      <c r="H8" s="16"/>
      <c r="I8" s="15"/>
      <c r="J8" s="16"/>
      <c r="K8" s="15"/>
      <c r="L8" s="16"/>
      <c r="M8" s="15"/>
      <c r="N8" s="16"/>
      <c r="O8" s="15"/>
      <c r="P8" s="16"/>
      <c r="Q8" s="22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22"/>
      <c r="AE8" s="22"/>
      <c r="AF8" s="22"/>
    </row>
    <row r="9" spans="1:33" ht="18.75" x14ac:dyDescent="0.3">
      <c r="A9" s="15">
        <v>1</v>
      </c>
      <c r="B9" s="24" t="s">
        <v>36</v>
      </c>
      <c r="C9" t="s">
        <v>7</v>
      </c>
      <c r="D9" s="15" t="s">
        <v>94</v>
      </c>
      <c r="E9" s="15">
        <v>42</v>
      </c>
      <c r="F9" s="16"/>
      <c r="G9" s="15">
        <v>46</v>
      </c>
      <c r="H9" s="16">
        <v>2</v>
      </c>
      <c r="I9" s="15">
        <v>44</v>
      </c>
      <c r="J9" s="16">
        <v>1</v>
      </c>
      <c r="K9" s="15">
        <v>47</v>
      </c>
      <c r="L9" s="16">
        <v>1</v>
      </c>
      <c r="M9" s="15">
        <v>48</v>
      </c>
      <c r="N9" s="16">
        <v>2</v>
      </c>
      <c r="O9" s="15">
        <v>44</v>
      </c>
      <c r="P9" s="16"/>
      <c r="Q9" s="22">
        <f>SUM(E9,G9,I9,K9,M9,O9)</f>
        <v>271</v>
      </c>
      <c r="R9" s="15">
        <v>36</v>
      </c>
      <c r="S9" s="16"/>
      <c r="T9" s="15">
        <v>43</v>
      </c>
      <c r="U9" s="16"/>
      <c r="V9" s="15">
        <v>48</v>
      </c>
      <c r="W9" s="16"/>
      <c r="X9" s="15">
        <v>42</v>
      </c>
      <c r="Y9" s="16"/>
      <c r="Z9" s="15">
        <v>43</v>
      </c>
      <c r="AA9" s="16"/>
      <c r="AB9" s="15">
        <v>45</v>
      </c>
      <c r="AC9" s="16">
        <v>1</v>
      </c>
      <c r="AD9" s="22">
        <f>SUM(R9,T9,V9,X9,Z9,AB9)</f>
        <v>257</v>
      </c>
      <c r="AE9" s="22">
        <f>SUM(Q9,AD9)</f>
        <v>528</v>
      </c>
      <c r="AF9" s="22">
        <f>SUM(F9,H9,J9,L9,N9,P9,S9,U9,W9,Y9,AA9,AC9)</f>
        <v>7</v>
      </c>
      <c r="AG9" s="79">
        <v>869655</v>
      </c>
    </row>
    <row r="10" spans="1:33" ht="18.75" x14ac:dyDescent="0.3">
      <c r="A10" s="15">
        <v>2</v>
      </c>
      <c r="B10" s="23" t="s">
        <v>37</v>
      </c>
      <c r="C10" t="s">
        <v>56</v>
      </c>
      <c r="D10" s="15" t="s">
        <v>94</v>
      </c>
      <c r="E10" s="15">
        <v>46</v>
      </c>
      <c r="F10" s="16"/>
      <c r="G10" s="15">
        <v>45</v>
      </c>
      <c r="H10" s="16"/>
      <c r="I10" s="15">
        <v>45</v>
      </c>
      <c r="J10" s="16"/>
      <c r="K10" s="15">
        <v>45</v>
      </c>
      <c r="L10" s="16">
        <v>2</v>
      </c>
      <c r="M10" s="15">
        <v>45</v>
      </c>
      <c r="N10" s="16"/>
      <c r="O10" s="15">
        <v>48</v>
      </c>
      <c r="P10" s="16">
        <v>2</v>
      </c>
      <c r="Q10" s="22">
        <f>SUM(E10,G10,I10,K10,M10,O10)</f>
        <v>274</v>
      </c>
      <c r="R10" s="15">
        <v>44</v>
      </c>
      <c r="S10" s="16"/>
      <c r="T10" s="15">
        <v>35</v>
      </c>
      <c r="U10" s="16"/>
      <c r="V10" s="15">
        <v>44</v>
      </c>
      <c r="W10" s="16">
        <v>1</v>
      </c>
      <c r="X10" s="15">
        <v>47</v>
      </c>
      <c r="Y10" s="16">
        <v>1</v>
      </c>
      <c r="Z10" s="15">
        <v>41</v>
      </c>
      <c r="AA10" s="16"/>
      <c r="AB10" s="15">
        <v>42</v>
      </c>
      <c r="AC10" s="16"/>
      <c r="AD10" s="22">
        <f>SUM(R10,T10,V10,X10,Z10,AB10)</f>
        <v>253</v>
      </c>
      <c r="AE10" s="22">
        <f>SUM(Q10,AD10)</f>
        <v>527</v>
      </c>
      <c r="AF10" s="22">
        <f>SUM(F10,H10,J10,L10,N10,P10,S10,U10,W10,Y10,AA10,AC10)</f>
        <v>6</v>
      </c>
      <c r="AG10" s="79">
        <v>648019</v>
      </c>
    </row>
    <row r="11" spans="1:33" ht="18.75" x14ac:dyDescent="0.3">
      <c r="A11" s="15">
        <v>3</v>
      </c>
      <c r="B11" s="27" t="s">
        <v>33</v>
      </c>
      <c r="C11" s="27" t="s">
        <v>54</v>
      </c>
      <c r="D11" s="15" t="s">
        <v>94</v>
      </c>
      <c r="E11" s="15">
        <v>38</v>
      </c>
      <c r="F11" s="16"/>
      <c r="G11" s="15">
        <v>41</v>
      </c>
      <c r="H11" s="16"/>
      <c r="I11" s="15">
        <v>41</v>
      </c>
      <c r="J11" s="16"/>
      <c r="K11" s="15">
        <v>42</v>
      </c>
      <c r="L11" s="16"/>
      <c r="M11" s="15">
        <v>45</v>
      </c>
      <c r="N11" s="16">
        <v>1</v>
      </c>
      <c r="O11" s="15">
        <v>40</v>
      </c>
      <c r="P11" s="16"/>
      <c r="Q11" s="22">
        <f>SUM(E11,G11,I11,K11,M11,O11)</f>
        <v>247</v>
      </c>
      <c r="R11" s="15">
        <v>43</v>
      </c>
      <c r="S11" s="16">
        <v>1</v>
      </c>
      <c r="T11" s="15">
        <v>46</v>
      </c>
      <c r="U11" s="16">
        <v>1</v>
      </c>
      <c r="V11" s="15">
        <v>40</v>
      </c>
      <c r="W11" s="16"/>
      <c r="X11" s="15">
        <v>36</v>
      </c>
      <c r="Y11" s="16"/>
      <c r="Z11" s="15">
        <v>43</v>
      </c>
      <c r="AA11" s="16">
        <v>1</v>
      </c>
      <c r="AB11" s="15">
        <v>28</v>
      </c>
      <c r="AC11" s="16"/>
      <c r="AD11" s="22">
        <f>SUM(R11,T11,V11,X11,Z11,AB11)</f>
        <v>236</v>
      </c>
      <c r="AE11" s="22">
        <f>SUM(Q11,AD11)</f>
        <v>483</v>
      </c>
      <c r="AF11" s="22">
        <f>SUM(F11,H11,J11,L11,N11,P11,S11,U11,W11,Y11,AA11,AC11)</f>
        <v>4</v>
      </c>
      <c r="AG11" s="79">
        <v>645698</v>
      </c>
    </row>
    <row r="12" spans="1:33" ht="18.75" x14ac:dyDescent="0.3">
      <c r="B12" s="27"/>
      <c r="C12" s="27"/>
      <c r="E12" s="15"/>
      <c r="F12" s="16"/>
      <c r="G12" s="15"/>
      <c r="H12" s="16"/>
      <c r="I12" s="15"/>
      <c r="J12" s="16"/>
      <c r="K12" s="15"/>
      <c r="L12" s="16"/>
      <c r="M12" s="15"/>
      <c r="N12" s="16"/>
      <c r="O12" s="15"/>
      <c r="P12" s="16"/>
      <c r="Q12" s="22"/>
      <c r="R12" s="15"/>
      <c r="S12" s="16"/>
      <c r="T12" s="15"/>
      <c r="U12" s="16"/>
      <c r="V12" s="15"/>
      <c r="W12" s="16"/>
      <c r="X12" s="15"/>
      <c r="Y12" s="16"/>
      <c r="Z12" s="15"/>
      <c r="AA12" s="16"/>
      <c r="AB12" s="15"/>
      <c r="AC12" s="16"/>
      <c r="AD12" s="22"/>
      <c r="AE12" s="22"/>
      <c r="AF12" s="22"/>
    </row>
    <row r="13" spans="1:33" ht="18.75" x14ac:dyDescent="0.3">
      <c r="A13" s="15">
        <v>1</v>
      </c>
      <c r="B13" s="24" t="s">
        <v>38</v>
      </c>
      <c r="C13" t="s">
        <v>13</v>
      </c>
      <c r="D13" s="15" t="s">
        <v>104</v>
      </c>
      <c r="E13" s="15">
        <v>48</v>
      </c>
      <c r="F13" s="16">
        <v>2</v>
      </c>
      <c r="G13" s="15">
        <v>47</v>
      </c>
      <c r="H13" s="16">
        <v>1</v>
      </c>
      <c r="I13" s="15">
        <v>48</v>
      </c>
      <c r="J13" s="16">
        <v>1</v>
      </c>
      <c r="K13" s="15">
        <v>45</v>
      </c>
      <c r="L13" s="16">
        <v>1</v>
      </c>
      <c r="M13" s="15">
        <v>48</v>
      </c>
      <c r="N13" s="16">
        <v>1</v>
      </c>
      <c r="O13" s="15">
        <v>47</v>
      </c>
      <c r="P13" s="16">
        <v>1</v>
      </c>
      <c r="Q13" s="22">
        <f>SUM(E13,G13,I13,K13,M13,O13)</f>
        <v>283</v>
      </c>
      <c r="R13" s="15">
        <v>44</v>
      </c>
      <c r="S13" s="16"/>
      <c r="T13" s="15">
        <v>45</v>
      </c>
      <c r="U13" s="16"/>
      <c r="V13" s="15">
        <v>39</v>
      </c>
      <c r="W13" s="16"/>
      <c r="X13" s="15">
        <v>46</v>
      </c>
      <c r="Y13" s="16">
        <v>1</v>
      </c>
      <c r="Z13" s="15">
        <v>47</v>
      </c>
      <c r="AA13" s="16">
        <v>1</v>
      </c>
      <c r="AB13" s="15">
        <v>45</v>
      </c>
      <c r="AC13" s="16"/>
      <c r="AD13" s="22">
        <f>SUM(R13,T13,V13,X13,Z13,AB13)</f>
        <v>266</v>
      </c>
      <c r="AE13" s="22">
        <f>SUM(Q13,AD13)</f>
        <v>549</v>
      </c>
      <c r="AF13" s="22">
        <f>SUM(F13,H13,J13,L13,N13,P13,S13,U13,W13,Y13,AA13,AC13)</f>
        <v>9</v>
      </c>
      <c r="AG13" s="79">
        <v>1911522</v>
      </c>
    </row>
    <row r="16" spans="1:33" ht="15.75" x14ac:dyDescent="0.25">
      <c r="B16" s="6" t="s">
        <v>17</v>
      </c>
    </row>
  </sheetData>
  <sortState ref="B7:AF11">
    <sortCondition ref="D7:D11"/>
    <sortCondition descending="1" ref="AE7:AE11"/>
    <sortCondition descending="1" ref="AF7:AF1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6"/>
  <sheetViews>
    <sheetView workbookViewId="0"/>
  </sheetViews>
  <sheetFormatPr defaultRowHeight="15" x14ac:dyDescent="0.25"/>
  <cols>
    <col min="1" max="1" width="6" style="15" customWidth="1"/>
    <col min="2" max="2" width="24.42578125" customWidth="1"/>
    <col min="3" max="3" width="16.42578125" customWidth="1"/>
    <col min="4" max="4" width="7.5703125" customWidth="1"/>
    <col min="5" max="5" width="3.7109375" customWidth="1"/>
    <col min="6" max="6" width="2" bestFit="1" customWidth="1"/>
    <col min="7" max="7" width="3.7109375" customWidth="1"/>
    <col min="8" max="8" width="2" bestFit="1" customWidth="1"/>
    <col min="9" max="9" width="3.7109375" customWidth="1"/>
    <col min="10" max="10" width="3" bestFit="1" customWidth="1"/>
    <col min="11" max="11" width="3.7109375" customWidth="1"/>
    <col min="12" max="12" width="2" bestFit="1" customWidth="1"/>
    <col min="13" max="13" width="5.5703125" bestFit="1" customWidth="1"/>
    <col min="14" max="14" width="3.7109375" customWidth="1"/>
    <col min="15" max="15" width="2.140625" bestFit="1" customWidth="1"/>
    <col min="16" max="16" width="3.7109375" customWidth="1"/>
    <col min="17" max="17" width="3" bestFit="1" customWidth="1"/>
    <col min="18" max="18" width="3.7109375" customWidth="1"/>
    <col min="19" max="19" width="2.140625" bestFit="1" customWidth="1"/>
    <col min="20" max="20" width="3.7109375" customWidth="1"/>
    <col min="21" max="21" width="2.140625" bestFit="1" customWidth="1"/>
    <col min="22" max="22" width="5.5703125" bestFit="1" customWidth="1"/>
    <col min="23" max="23" width="3.7109375" customWidth="1"/>
    <col min="24" max="24" width="2.140625" bestFit="1" customWidth="1"/>
    <col min="25" max="25" width="3.7109375" customWidth="1"/>
    <col min="26" max="26" width="3" bestFit="1" customWidth="1"/>
    <col min="27" max="27" width="3.7109375" customWidth="1"/>
    <col min="28" max="28" width="3" bestFit="1" customWidth="1"/>
    <col min="29" max="29" width="3.7109375" customWidth="1"/>
    <col min="30" max="30" width="2.140625" bestFit="1" customWidth="1"/>
    <col min="31" max="31" width="5.5703125" bestFit="1" customWidth="1"/>
    <col min="32" max="32" width="7" bestFit="1" customWidth="1"/>
    <col min="33" max="33" width="4.140625" bestFit="1" customWidth="1"/>
    <col min="34" max="34" width="9.140625" style="17"/>
  </cols>
  <sheetData>
    <row r="1" spans="1:34" ht="21" x14ac:dyDescent="0.35">
      <c r="B1" s="12" t="s">
        <v>63</v>
      </c>
    </row>
    <row r="2" spans="1:34" ht="21" x14ac:dyDescent="0.35">
      <c r="B2" s="12" t="s">
        <v>16</v>
      </c>
    </row>
    <row r="3" spans="1:34" ht="21" x14ac:dyDescent="0.35">
      <c r="B3" s="12" t="s">
        <v>62</v>
      </c>
    </row>
    <row r="4" spans="1:34" x14ac:dyDescent="0.25">
      <c r="M4" t="s">
        <v>59</v>
      </c>
      <c r="V4" t="s">
        <v>60</v>
      </c>
      <c r="AE4" t="s">
        <v>61</v>
      </c>
    </row>
    <row r="5" spans="1:34" ht="18.75" x14ac:dyDescent="0.3">
      <c r="A5" s="29"/>
      <c r="B5" s="23" t="s">
        <v>0</v>
      </c>
      <c r="C5" s="23"/>
      <c r="D5" s="27" t="s">
        <v>82</v>
      </c>
      <c r="E5" s="33">
        <v>1</v>
      </c>
      <c r="F5" s="33" t="s">
        <v>25</v>
      </c>
      <c r="G5" s="33">
        <v>2</v>
      </c>
      <c r="H5" s="33" t="s">
        <v>25</v>
      </c>
      <c r="I5" s="33">
        <v>3</v>
      </c>
      <c r="J5" s="33" t="s">
        <v>25</v>
      </c>
      <c r="K5" s="33">
        <v>4</v>
      </c>
      <c r="L5" s="33" t="s">
        <v>25</v>
      </c>
      <c r="M5" s="48" t="s">
        <v>26</v>
      </c>
      <c r="N5" s="33">
        <v>5</v>
      </c>
      <c r="O5" s="33" t="s">
        <v>2</v>
      </c>
      <c r="P5" s="33">
        <v>6</v>
      </c>
      <c r="Q5" s="33" t="s">
        <v>2</v>
      </c>
      <c r="R5" s="33">
        <v>7</v>
      </c>
      <c r="S5" s="33" t="s">
        <v>2</v>
      </c>
      <c r="T5" s="33">
        <v>8</v>
      </c>
      <c r="U5" s="33" t="s">
        <v>2</v>
      </c>
      <c r="V5" s="48" t="s">
        <v>26</v>
      </c>
      <c r="W5" s="33">
        <v>9</v>
      </c>
      <c r="X5" s="33" t="s">
        <v>2</v>
      </c>
      <c r="Y5" s="33">
        <v>10</v>
      </c>
      <c r="Z5" s="33" t="s">
        <v>2</v>
      </c>
      <c r="AA5" s="33">
        <v>11</v>
      </c>
      <c r="AB5" s="33" t="s">
        <v>2</v>
      </c>
      <c r="AC5" s="33">
        <v>12</v>
      </c>
      <c r="AD5" s="33" t="s">
        <v>2</v>
      </c>
      <c r="AE5" s="48" t="s">
        <v>26</v>
      </c>
      <c r="AF5" s="22" t="s">
        <v>1</v>
      </c>
      <c r="AG5" s="22" t="s">
        <v>2</v>
      </c>
      <c r="AH5" s="22" t="s">
        <v>98</v>
      </c>
    </row>
    <row r="6" spans="1:34" ht="18.75" x14ac:dyDescent="0.3">
      <c r="A6" s="29">
        <v>1</v>
      </c>
      <c r="B6" s="23" t="s">
        <v>40</v>
      </c>
      <c r="C6" s="23" t="s">
        <v>58</v>
      </c>
      <c r="D6" s="17" t="s">
        <v>111</v>
      </c>
      <c r="E6" s="15">
        <v>48</v>
      </c>
      <c r="F6" s="16">
        <v>2</v>
      </c>
      <c r="G6" s="15">
        <v>45</v>
      </c>
      <c r="H6" s="16">
        <v>1</v>
      </c>
      <c r="I6" s="15">
        <v>42</v>
      </c>
      <c r="J6" s="16"/>
      <c r="K6" s="15">
        <v>44</v>
      </c>
      <c r="L6" s="16">
        <v>1</v>
      </c>
      <c r="M6" s="22">
        <f>SUM(E6,G6,I6,K6)</f>
        <v>179</v>
      </c>
      <c r="N6" s="15">
        <v>39</v>
      </c>
      <c r="O6" s="16"/>
      <c r="P6" s="15">
        <v>43</v>
      </c>
      <c r="Q6" s="16">
        <v>1</v>
      </c>
      <c r="R6" s="15">
        <v>41</v>
      </c>
      <c r="S6" s="16">
        <v>1</v>
      </c>
      <c r="T6" s="15">
        <v>42</v>
      </c>
      <c r="U6" s="16">
        <v>1</v>
      </c>
      <c r="V6" s="22">
        <f>SUM(N6,P6,R6,T6)</f>
        <v>165</v>
      </c>
      <c r="W6" s="15">
        <v>45</v>
      </c>
      <c r="X6" s="16">
        <v>1</v>
      </c>
      <c r="Y6" s="15">
        <v>42</v>
      </c>
      <c r="Z6" s="16"/>
      <c r="AA6" s="15">
        <v>42</v>
      </c>
      <c r="AB6" s="16"/>
      <c r="AC6" s="15">
        <v>35</v>
      </c>
      <c r="AD6" s="16">
        <v>1</v>
      </c>
      <c r="AE6" s="22">
        <f>SUM(W6,Y6,AA6,AC6)</f>
        <v>164</v>
      </c>
      <c r="AF6" s="22">
        <f>SUM(AE6,V6,M6)</f>
        <v>508</v>
      </c>
      <c r="AG6" s="22">
        <f>SUM(F6,H6,J6,L6,O6,Q6,S6,U6,X6,Z6,AB6,AD6)</f>
        <v>9</v>
      </c>
      <c r="AH6" s="17" t="s">
        <v>101</v>
      </c>
    </row>
    <row r="7" spans="1:34" x14ac:dyDescent="0.25">
      <c r="A7" s="29" t="s">
        <v>0</v>
      </c>
    </row>
    <row r="8" spans="1:34" ht="18.75" x14ac:dyDescent="0.3">
      <c r="A8" s="69">
        <v>1</v>
      </c>
      <c r="B8" s="23" t="s">
        <v>100</v>
      </c>
      <c r="C8" s="27" t="s">
        <v>7</v>
      </c>
      <c r="D8" s="17" t="s">
        <v>109</v>
      </c>
      <c r="E8" s="15">
        <v>41</v>
      </c>
      <c r="F8" s="16"/>
      <c r="G8" s="15">
        <v>47</v>
      </c>
      <c r="H8" s="16">
        <v>2</v>
      </c>
      <c r="I8" s="15">
        <v>41</v>
      </c>
      <c r="J8" s="16"/>
      <c r="K8" s="15">
        <v>41</v>
      </c>
      <c r="L8" s="16"/>
      <c r="M8" s="22">
        <f>SUM(E8,G8,I8,K8)</f>
        <v>170</v>
      </c>
      <c r="N8" s="15">
        <v>34</v>
      </c>
      <c r="O8" s="16"/>
      <c r="P8" s="15">
        <v>41</v>
      </c>
      <c r="Q8" s="16">
        <v>1</v>
      </c>
      <c r="R8" s="15">
        <v>38</v>
      </c>
      <c r="S8" s="16">
        <v>1</v>
      </c>
      <c r="T8" s="15">
        <v>41</v>
      </c>
      <c r="U8" s="16"/>
      <c r="V8" s="22">
        <f>SUM(N8,P8,R8,T8)</f>
        <v>154</v>
      </c>
      <c r="W8" s="15">
        <v>39</v>
      </c>
      <c r="X8" s="16"/>
      <c r="Y8" s="15">
        <v>39</v>
      </c>
      <c r="Z8" s="16">
        <v>1</v>
      </c>
      <c r="AA8" s="15">
        <v>23</v>
      </c>
      <c r="AB8" s="16"/>
      <c r="AC8" s="15">
        <v>34</v>
      </c>
      <c r="AD8" s="16"/>
      <c r="AE8" s="22">
        <f>SUM(W8,Y8,AA8,AC8)</f>
        <v>135</v>
      </c>
      <c r="AF8" s="22">
        <f>SUM(AE8,V8,M8)</f>
        <v>459</v>
      </c>
      <c r="AG8" s="22">
        <f>SUM(F8,H8,J8,L8,O8,Q8,S8,U8,X8,Z8,AB8,AD8)</f>
        <v>5</v>
      </c>
    </row>
    <row r="9" spans="1:34" ht="18.75" x14ac:dyDescent="0.3">
      <c r="A9" s="69">
        <v>2</v>
      </c>
      <c r="B9" s="23" t="s">
        <v>39</v>
      </c>
      <c r="C9" s="23" t="s">
        <v>24</v>
      </c>
      <c r="D9" s="17" t="s">
        <v>109</v>
      </c>
      <c r="E9" s="15">
        <v>41</v>
      </c>
      <c r="F9" s="16"/>
      <c r="G9" s="15">
        <v>40</v>
      </c>
      <c r="H9" s="16"/>
      <c r="I9" s="15">
        <v>35</v>
      </c>
      <c r="J9" s="16"/>
      <c r="K9" s="15">
        <v>42</v>
      </c>
      <c r="L9" s="16">
        <v>1</v>
      </c>
      <c r="M9" s="22">
        <f>SUM(E9,G9,I9,K9)</f>
        <v>158</v>
      </c>
      <c r="N9" s="15">
        <v>30</v>
      </c>
      <c r="O9" s="16"/>
      <c r="P9" s="15">
        <v>37</v>
      </c>
      <c r="Q9" s="16"/>
      <c r="R9" s="15">
        <v>38</v>
      </c>
      <c r="S9" s="16"/>
      <c r="T9" s="15">
        <v>37</v>
      </c>
      <c r="U9" s="16"/>
      <c r="V9" s="22">
        <f>SUM(N9,P9,R9,T9)</f>
        <v>142</v>
      </c>
      <c r="W9" s="15">
        <v>42</v>
      </c>
      <c r="X9" s="16"/>
      <c r="Y9" s="15">
        <v>44</v>
      </c>
      <c r="Z9" s="16"/>
      <c r="AA9" s="15">
        <v>30</v>
      </c>
      <c r="AB9" s="16"/>
      <c r="AC9" s="15">
        <v>43</v>
      </c>
      <c r="AD9" s="16">
        <v>1</v>
      </c>
      <c r="AE9" s="22">
        <f>SUM(W9,Y9,AA9,AC9)</f>
        <v>159</v>
      </c>
      <c r="AF9" s="22">
        <f>SUM(AE9,V9,M9)</f>
        <v>459</v>
      </c>
      <c r="AG9" s="22">
        <f>SUM(F9,H9,J9,L9,O9,Q9,S9,U9,X9,Z9,AB9,AD9)</f>
        <v>2</v>
      </c>
    </row>
    <row r="10" spans="1:34" x14ac:dyDescent="0.25">
      <c r="A10" s="29" t="s">
        <v>0</v>
      </c>
      <c r="D10" s="17"/>
    </row>
    <row r="11" spans="1:34" ht="18.75" x14ac:dyDescent="0.3">
      <c r="A11" s="29">
        <v>1</v>
      </c>
      <c r="B11" s="23" t="s">
        <v>45</v>
      </c>
      <c r="C11" s="27" t="s">
        <v>7</v>
      </c>
      <c r="D11" s="17" t="s">
        <v>91</v>
      </c>
      <c r="E11" s="15">
        <v>43</v>
      </c>
      <c r="F11" s="16"/>
      <c r="G11" s="15">
        <v>45</v>
      </c>
      <c r="H11" s="16">
        <v>2</v>
      </c>
      <c r="I11" s="15">
        <v>48</v>
      </c>
      <c r="J11" s="16">
        <v>1</v>
      </c>
      <c r="K11" s="15">
        <v>46</v>
      </c>
      <c r="L11" s="16"/>
      <c r="M11" s="22">
        <f>SUM(E11,G11,I11,K11)</f>
        <v>182</v>
      </c>
      <c r="N11" s="15">
        <v>45</v>
      </c>
      <c r="O11" s="16"/>
      <c r="P11" s="15">
        <v>42</v>
      </c>
      <c r="Q11" s="16">
        <v>1</v>
      </c>
      <c r="R11" s="15">
        <v>47</v>
      </c>
      <c r="S11" s="16">
        <v>2</v>
      </c>
      <c r="T11" s="15">
        <v>46</v>
      </c>
      <c r="U11" s="16">
        <v>1</v>
      </c>
      <c r="V11" s="22">
        <f>SUM(N11,P11,R11,T11)</f>
        <v>180</v>
      </c>
      <c r="W11" s="15">
        <v>46</v>
      </c>
      <c r="X11" s="16">
        <v>1</v>
      </c>
      <c r="Y11" s="15">
        <v>45</v>
      </c>
      <c r="Z11" s="16"/>
      <c r="AA11" s="15">
        <v>40</v>
      </c>
      <c r="AB11" s="16"/>
      <c r="AC11" s="15">
        <v>44</v>
      </c>
      <c r="AD11" s="16">
        <v>1</v>
      </c>
      <c r="AE11" s="22">
        <f>SUM(W11,Y11,AA11,AC11)</f>
        <v>175</v>
      </c>
      <c r="AF11" s="22">
        <f>SUM(AE11,V11,M11)</f>
        <v>537</v>
      </c>
      <c r="AG11" s="22">
        <f>SUM(F11,H11,J11,L11,O11,Q11,S11,U11,X11,Z11,AB11,AD11)</f>
        <v>9</v>
      </c>
      <c r="AH11" s="17" t="s">
        <v>101</v>
      </c>
    </row>
    <row r="12" spans="1:34" ht="18.75" x14ac:dyDescent="0.3">
      <c r="A12" s="29">
        <v>2</v>
      </c>
      <c r="B12" s="23" t="s">
        <v>3</v>
      </c>
      <c r="C12" s="27" t="s">
        <v>24</v>
      </c>
      <c r="D12" s="17" t="s">
        <v>91</v>
      </c>
      <c r="E12" s="15">
        <v>46</v>
      </c>
      <c r="F12" s="16"/>
      <c r="G12" s="15">
        <v>46</v>
      </c>
      <c r="H12" s="16">
        <v>1</v>
      </c>
      <c r="I12" s="15">
        <v>43</v>
      </c>
      <c r="J12" s="16"/>
      <c r="K12" s="15">
        <v>46</v>
      </c>
      <c r="L12" s="16" t="s">
        <v>0</v>
      </c>
      <c r="M12" s="22">
        <f>SUM(E12,G12,I12,K12)</f>
        <v>181</v>
      </c>
      <c r="N12" s="15">
        <v>42</v>
      </c>
      <c r="O12" s="16">
        <v>2</v>
      </c>
      <c r="P12" s="15">
        <v>44</v>
      </c>
      <c r="Q12" s="16"/>
      <c r="R12" s="15">
        <v>43</v>
      </c>
      <c r="S12" s="16" t="s">
        <v>0</v>
      </c>
      <c r="T12" s="15">
        <v>42</v>
      </c>
      <c r="U12" s="16">
        <v>1</v>
      </c>
      <c r="V12" s="22">
        <f>SUM(N12,P12,R12,T12)</f>
        <v>171</v>
      </c>
      <c r="W12" s="15">
        <v>42</v>
      </c>
      <c r="X12" s="16">
        <v>1</v>
      </c>
      <c r="Y12" s="15">
        <v>44</v>
      </c>
      <c r="Z12" s="16"/>
      <c r="AA12" s="15">
        <v>48</v>
      </c>
      <c r="AB12" s="16">
        <v>2</v>
      </c>
      <c r="AC12" s="15">
        <v>39</v>
      </c>
      <c r="AD12" s="16" t="s">
        <v>0</v>
      </c>
      <c r="AE12" s="22">
        <f>SUM(W12,Y12,AA12,AC12)</f>
        <v>173</v>
      </c>
      <c r="AF12" s="22">
        <f>SUM(AE12,V12,M12)</f>
        <v>525</v>
      </c>
      <c r="AG12" s="22">
        <f>SUM(F12,H12,J12,L12,O12,Q12,S12,U12,X12,Z12,AB12,AD12)</f>
        <v>7</v>
      </c>
    </row>
    <row r="13" spans="1:34" ht="18.75" x14ac:dyDescent="0.3">
      <c r="A13" s="29">
        <v>3</v>
      </c>
      <c r="B13" s="23" t="s">
        <v>9</v>
      </c>
      <c r="C13" s="27" t="s">
        <v>24</v>
      </c>
      <c r="D13" s="17" t="s">
        <v>91</v>
      </c>
      <c r="E13" s="15">
        <v>45</v>
      </c>
      <c r="F13" s="16">
        <v>1</v>
      </c>
      <c r="G13" s="15">
        <v>46</v>
      </c>
      <c r="H13" s="16">
        <v>1</v>
      </c>
      <c r="I13" s="15">
        <v>42</v>
      </c>
      <c r="J13" s="16">
        <v>1</v>
      </c>
      <c r="K13" s="15">
        <v>43</v>
      </c>
      <c r="L13" s="16"/>
      <c r="M13" s="22">
        <f>SUM(E13,G13,I13,K13)</f>
        <v>176</v>
      </c>
      <c r="N13" s="15">
        <v>42</v>
      </c>
      <c r="O13" s="16"/>
      <c r="P13" s="15">
        <v>38</v>
      </c>
      <c r="Q13" s="16"/>
      <c r="R13" s="15">
        <v>44</v>
      </c>
      <c r="S13" s="16"/>
      <c r="T13" s="15">
        <v>48</v>
      </c>
      <c r="U13" s="16">
        <v>1</v>
      </c>
      <c r="V13" s="22">
        <f>SUM(N13,P13,R13,T13)</f>
        <v>172</v>
      </c>
      <c r="W13" s="15">
        <v>42</v>
      </c>
      <c r="X13" s="16"/>
      <c r="Y13" s="15">
        <v>43</v>
      </c>
      <c r="Z13" s="16">
        <v>1</v>
      </c>
      <c r="AA13" s="15">
        <v>40</v>
      </c>
      <c r="AB13" s="16"/>
      <c r="AC13" s="15">
        <v>45</v>
      </c>
      <c r="AD13" s="16">
        <v>1</v>
      </c>
      <c r="AE13" s="22">
        <f>SUM(W13,Y13,AA13,AC13)</f>
        <v>170</v>
      </c>
      <c r="AF13" s="22">
        <f>SUM(AE13,V13,M13)</f>
        <v>518</v>
      </c>
      <c r="AG13" s="22">
        <f>SUM(F13,H13,J13,L13,O13,Q13,S13,U13,X13,Z13,AB13,AD13)</f>
        <v>6</v>
      </c>
    </row>
    <row r="14" spans="1:34" ht="18.75" x14ac:dyDescent="0.3">
      <c r="A14" s="29">
        <v>4</v>
      </c>
      <c r="B14" s="23" t="s">
        <v>38</v>
      </c>
      <c r="C14" s="23" t="s">
        <v>13</v>
      </c>
      <c r="D14" s="17" t="s">
        <v>91</v>
      </c>
      <c r="E14" s="15">
        <v>49</v>
      </c>
      <c r="F14" s="16">
        <v>2</v>
      </c>
      <c r="G14" s="15">
        <v>42</v>
      </c>
      <c r="H14" s="16">
        <v>1</v>
      </c>
      <c r="I14" s="15">
        <v>48</v>
      </c>
      <c r="J14" s="16">
        <v>1</v>
      </c>
      <c r="K14" s="15">
        <v>46</v>
      </c>
      <c r="L14" s="16"/>
      <c r="M14" s="22">
        <f>SUM(E14,G14,I14,K14)</f>
        <v>185</v>
      </c>
      <c r="N14" s="15">
        <v>44</v>
      </c>
      <c r="O14" s="16">
        <v>1</v>
      </c>
      <c r="P14" s="15">
        <v>0</v>
      </c>
      <c r="Q14" s="16"/>
      <c r="R14" s="15">
        <v>49</v>
      </c>
      <c r="S14" s="16">
        <v>1</v>
      </c>
      <c r="T14" s="15">
        <v>47</v>
      </c>
      <c r="U14" s="16">
        <v>1</v>
      </c>
      <c r="V14" s="22">
        <f>SUM(N14,P14,R14,T14)</f>
        <v>140</v>
      </c>
      <c r="W14" s="15">
        <v>42</v>
      </c>
      <c r="X14" s="16"/>
      <c r="Y14" s="15">
        <v>43</v>
      </c>
      <c r="Z14" s="16">
        <v>1</v>
      </c>
      <c r="AA14" s="15">
        <v>44</v>
      </c>
      <c r="AB14" s="16"/>
      <c r="AC14" s="15">
        <v>41</v>
      </c>
      <c r="AD14" s="16"/>
      <c r="AE14" s="22">
        <f>SUM(W14,Y14,AA14,AC14)</f>
        <v>170</v>
      </c>
      <c r="AF14" s="22">
        <f>SUM(AE14,V14,M14)</f>
        <v>495</v>
      </c>
      <c r="AG14" s="22">
        <f>SUM(F14,H14,J14,L14,O14,Q14,S14,U14,X14,Z14,AB14,AD14)</f>
        <v>8</v>
      </c>
    </row>
    <row r="15" spans="1:34" ht="18.75" x14ac:dyDescent="0.3">
      <c r="A15" s="29"/>
      <c r="B15" s="23"/>
      <c r="C15" s="27"/>
      <c r="D15" s="33"/>
      <c r="E15" s="47"/>
      <c r="F15" s="47"/>
      <c r="G15" s="47"/>
      <c r="H15" s="47"/>
      <c r="I15" s="47"/>
      <c r="J15" s="47"/>
      <c r="K15" s="47"/>
      <c r="L15" s="47"/>
      <c r="M15" s="48"/>
      <c r="N15" s="47"/>
      <c r="O15" s="47"/>
      <c r="P15" s="47"/>
      <c r="Q15" s="47"/>
      <c r="R15" s="47"/>
      <c r="S15" s="47"/>
      <c r="T15" s="47"/>
      <c r="U15" s="47"/>
      <c r="V15" s="48"/>
      <c r="W15" s="47"/>
      <c r="X15" s="47"/>
      <c r="Y15" s="47"/>
      <c r="Z15" s="47"/>
      <c r="AA15" s="47"/>
      <c r="AB15" s="47"/>
      <c r="AC15" s="47"/>
      <c r="AD15" s="47"/>
      <c r="AE15" s="48"/>
      <c r="AF15" s="48"/>
      <c r="AG15" s="22"/>
    </row>
    <row r="16" spans="1:34" ht="18.75" x14ac:dyDescent="0.3">
      <c r="A16" s="29">
        <v>1</v>
      </c>
      <c r="B16" s="23" t="s">
        <v>23</v>
      </c>
      <c r="C16" s="23" t="s">
        <v>24</v>
      </c>
      <c r="D16" s="17" t="s">
        <v>89</v>
      </c>
      <c r="E16" s="15">
        <v>41</v>
      </c>
      <c r="F16" s="16">
        <v>1</v>
      </c>
      <c r="G16" s="15">
        <v>32</v>
      </c>
      <c r="H16" s="16">
        <v>2</v>
      </c>
      <c r="I16" s="15">
        <v>42</v>
      </c>
      <c r="J16" s="16"/>
      <c r="K16" s="15">
        <v>41</v>
      </c>
      <c r="L16" s="16"/>
      <c r="M16" s="22">
        <f>SUM(E16,G16,I16,K16)</f>
        <v>156</v>
      </c>
      <c r="N16" s="15">
        <v>32</v>
      </c>
      <c r="O16" s="16">
        <v>1</v>
      </c>
      <c r="P16" s="15">
        <v>43</v>
      </c>
      <c r="Q16" s="16"/>
      <c r="R16" s="15">
        <v>42</v>
      </c>
      <c r="S16" s="16">
        <v>1</v>
      </c>
      <c r="T16" s="15">
        <v>36</v>
      </c>
      <c r="U16" s="16">
        <v>1</v>
      </c>
      <c r="V16" s="22">
        <f>SUM(N16,P16,R16,T16)</f>
        <v>153</v>
      </c>
      <c r="W16" s="15">
        <v>42</v>
      </c>
      <c r="X16" s="16"/>
      <c r="Y16" s="15">
        <v>43</v>
      </c>
      <c r="Z16" s="16"/>
      <c r="AA16" s="15">
        <v>40</v>
      </c>
      <c r="AB16" s="16"/>
      <c r="AC16" s="15">
        <v>42</v>
      </c>
      <c r="AD16" s="16"/>
      <c r="AE16" s="22">
        <f>SUM(W16,Y16,AA16,AC16)</f>
        <v>167</v>
      </c>
      <c r="AF16" s="22">
        <f>SUM(AE16,V16,M16)</f>
        <v>476</v>
      </c>
      <c r="AG16" s="22">
        <f>SUM(F16,H16,J16,L16,O16,Q16,S16,U16,X16,Z16,AB16,AD16)</f>
        <v>6</v>
      </c>
    </row>
    <row r="17" spans="1:35" ht="18.75" x14ac:dyDescent="0.3">
      <c r="A17" s="29" t="s">
        <v>0</v>
      </c>
      <c r="B17" s="23" t="s">
        <v>23</v>
      </c>
      <c r="C17" s="23" t="s">
        <v>24</v>
      </c>
      <c r="D17" s="17" t="s">
        <v>89</v>
      </c>
      <c r="E17" s="15">
        <v>46</v>
      </c>
      <c r="F17" s="16"/>
      <c r="G17" s="15">
        <v>44</v>
      </c>
      <c r="H17" s="16"/>
      <c r="I17" s="15">
        <v>44</v>
      </c>
      <c r="J17" s="16"/>
      <c r="K17" s="15">
        <v>40</v>
      </c>
      <c r="L17" s="16">
        <v>1</v>
      </c>
      <c r="M17" s="22">
        <f>SUM(E17,G17,I17,K17)</f>
        <v>174</v>
      </c>
      <c r="N17" s="15">
        <v>40</v>
      </c>
      <c r="O17" s="16"/>
      <c r="P17" s="15">
        <v>39</v>
      </c>
      <c r="Q17" s="16"/>
      <c r="R17" s="15">
        <v>36</v>
      </c>
      <c r="S17" s="16"/>
      <c r="T17" s="15">
        <v>40</v>
      </c>
      <c r="U17" s="16"/>
      <c r="V17" s="22">
        <f>SUM(N17,P17,R17,T17)</f>
        <v>155</v>
      </c>
      <c r="W17" s="15">
        <v>41</v>
      </c>
      <c r="X17" s="16">
        <v>1</v>
      </c>
      <c r="Y17" s="15">
        <v>38</v>
      </c>
      <c r="Z17" s="16"/>
      <c r="AA17" s="15">
        <v>40</v>
      </c>
      <c r="AB17" s="16">
        <v>1</v>
      </c>
      <c r="AC17" s="15">
        <v>27</v>
      </c>
      <c r="AD17" s="16"/>
      <c r="AE17" s="22">
        <f>SUM(W17,Y17,AA17,AC17)</f>
        <v>146</v>
      </c>
      <c r="AF17" s="22">
        <f>SUM(AE17,V17,M17)</f>
        <v>475</v>
      </c>
      <c r="AG17" s="22">
        <f>SUM(F17,H17,J17,L17,O17,Q17,S17,U17,X17,Z17,AB17,AD17)</f>
        <v>3</v>
      </c>
      <c r="AI17" t="s">
        <v>132</v>
      </c>
    </row>
    <row r="18" spans="1:35" x14ac:dyDescent="0.25">
      <c r="A18" s="29" t="s">
        <v>0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5" ht="18.75" x14ac:dyDescent="0.3">
      <c r="A19" s="29"/>
      <c r="B19" s="23"/>
      <c r="C19" s="23"/>
      <c r="D19" s="33"/>
      <c r="E19" s="47"/>
      <c r="F19" s="47"/>
      <c r="G19" s="47"/>
      <c r="H19" s="47"/>
      <c r="I19" s="47"/>
      <c r="J19" s="47"/>
      <c r="K19" s="47"/>
      <c r="L19" s="47"/>
      <c r="M19" s="48"/>
      <c r="N19" s="47"/>
      <c r="O19" s="47"/>
      <c r="P19" s="47"/>
      <c r="Q19" s="47"/>
      <c r="R19" s="47"/>
      <c r="S19" s="47"/>
      <c r="T19" s="47"/>
      <c r="U19" s="47"/>
      <c r="V19" s="48"/>
      <c r="W19" s="47"/>
      <c r="X19" s="47"/>
      <c r="Y19" s="47"/>
      <c r="Z19" s="47"/>
      <c r="AA19" s="47"/>
      <c r="AB19" s="47"/>
      <c r="AC19" s="47"/>
      <c r="AD19" s="47"/>
      <c r="AE19" s="48"/>
      <c r="AF19" s="48"/>
      <c r="AG19" s="48"/>
    </row>
    <row r="20" spans="1:35" ht="18.75" x14ac:dyDescent="0.3">
      <c r="A20" s="29">
        <v>1</v>
      </c>
      <c r="B20" s="23" t="s">
        <v>22</v>
      </c>
      <c r="C20" s="23" t="s">
        <v>7</v>
      </c>
      <c r="D20" s="17" t="s">
        <v>96</v>
      </c>
      <c r="E20" s="15">
        <v>46</v>
      </c>
      <c r="F20" s="16">
        <v>1</v>
      </c>
      <c r="G20" s="15">
        <v>45</v>
      </c>
      <c r="H20" s="16"/>
      <c r="I20" s="15">
        <v>47</v>
      </c>
      <c r="J20" s="16">
        <v>1</v>
      </c>
      <c r="K20" s="15">
        <v>45</v>
      </c>
      <c r="L20" s="16">
        <v>2</v>
      </c>
      <c r="M20" s="22">
        <f>SUM(E20,G20,I20,K20)</f>
        <v>183</v>
      </c>
      <c r="N20" s="15">
        <v>46</v>
      </c>
      <c r="O20" s="16">
        <v>1</v>
      </c>
      <c r="P20" s="15">
        <v>47</v>
      </c>
      <c r="Q20" s="16">
        <v>1</v>
      </c>
      <c r="R20" s="15">
        <v>48</v>
      </c>
      <c r="S20" s="16">
        <v>1</v>
      </c>
      <c r="T20" s="15">
        <v>47</v>
      </c>
      <c r="U20" s="16">
        <v>1</v>
      </c>
      <c r="V20" s="22">
        <f>SUM(N20,P20,R20,T20)</f>
        <v>188</v>
      </c>
      <c r="W20" s="15">
        <v>43</v>
      </c>
      <c r="X20" s="16"/>
      <c r="Y20" s="15">
        <v>45</v>
      </c>
      <c r="Z20" s="16"/>
      <c r="AA20" s="15">
        <v>44</v>
      </c>
      <c r="AB20" s="16"/>
      <c r="AC20" s="15">
        <v>43</v>
      </c>
      <c r="AD20" s="16"/>
      <c r="AE20" s="22">
        <f>SUM(W20,Y20,AA20,AC20)</f>
        <v>175</v>
      </c>
      <c r="AF20" s="22">
        <f>SUM(AE20,V20,M20)</f>
        <v>546</v>
      </c>
      <c r="AG20" s="22">
        <f>SUM(F20,H20,J20,L20,O20,Q20,S20,U20,X20,Z20,AB20,AD20)</f>
        <v>8</v>
      </c>
      <c r="AH20" s="17" t="s">
        <v>101</v>
      </c>
    </row>
    <row r="21" spans="1:35" ht="18.75" x14ac:dyDescent="0.3">
      <c r="A21" s="29">
        <v>2</v>
      </c>
      <c r="B21" s="23" t="s">
        <v>33</v>
      </c>
      <c r="C21" s="27" t="s">
        <v>7</v>
      </c>
      <c r="D21" s="17" t="s">
        <v>96</v>
      </c>
      <c r="E21" s="15">
        <v>44</v>
      </c>
      <c r="F21" s="16">
        <v>1</v>
      </c>
      <c r="G21" s="15">
        <v>40</v>
      </c>
      <c r="H21" s="16"/>
      <c r="I21" s="15">
        <v>46</v>
      </c>
      <c r="J21" s="16">
        <v>1</v>
      </c>
      <c r="K21" s="15">
        <v>47</v>
      </c>
      <c r="L21" s="16"/>
      <c r="M21" s="22">
        <f>SUM(E21,G21,I21,K21)</f>
        <v>177</v>
      </c>
      <c r="N21" s="15">
        <v>40</v>
      </c>
      <c r="O21" s="16"/>
      <c r="P21" s="15">
        <v>43</v>
      </c>
      <c r="Q21" s="16"/>
      <c r="R21" s="15">
        <v>40</v>
      </c>
      <c r="S21" s="16"/>
      <c r="T21" s="15">
        <v>42</v>
      </c>
      <c r="U21" s="16">
        <v>1</v>
      </c>
      <c r="V21" s="22">
        <f>SUM(N21,P21,R21,T21)</f>
        <v>165</v>
      </c>
      <c r="W21" s="15">
        <v>37</v>
      </c>
      <c r="X21" s="16"/>
      <c r="Y21" s="15">
        <v>35</v>
      </c>
      <c r="Z21" s="16"/>
      <c r="AA21" s="15">
        <v>46</v>
      </c>
      <c r="AB21" s="16">
        <v>2</v>
      </c>
      <c r="AC21" s="15">
        <v>41</v>
      </c>
      <c r="AD21" s="16"/>
      <c r="AE21" s="22">
        <f>SUM(W21,Y21,AA21,AC21)</f>
        <v>159</v>
      </c>
      <c r="AF21" s="22">
        <f>SUM(AE21,V21,M21)</f>
        <v>501</v>
      </c>
      <c r="AG21" s="22">
        <f>SUM(F21,H21,J21,L21,O21,Q21,S21,U21,X21,Z21,AB21,AD21)</f>
        <v>5</v>
      </c>
    </row>
    <row r="22" spans="1:35" ht="18.75" x14ac:dyDescent="0.3">
      <c r="A22" s="29">
        <v>3</v>
      </c>
      <c r="B22" s="23" t="s">
        <v>42</v>
      </c>
      <c r="C22" s="27" t="s">
        <v>7</v>
      </c>
      <c r="D22" s="17" t="s">
        <v>96</v>
      </c>
      <c r="E22" s="15">
        <v>47</v>
      </c>
      <c r="F22" s="16">
        <v>3</v>
      </c>
      <c r="G22" s="15">
        <v>42</v>
      </c>
      <c r="H22" s="16">
        <v>1</v>
      </c>
      <c r="I22" s="15">
        <v>34</v>
      </c>
      <c r="J22" s="16">
        <v>1</v>
      </c>
      <c r="K22" s="15">
        <v>45</v>
      </c>
      <c r="L22" s="16">
        <v>1</v>
      </c>
      <c r="M22" s="22">
        <f>SUM(E22,G22,I22,K22)</f>
        <v>168</v>
      </c>
      <c r="N22" s="15">
        <v>44</v>
      </c>
      <c r="O22" s="16">
        <v>1</v>
      </c>
      <c r="P22" s="15">
        <v>40</v>
      </c>
      <c r="Q22" s="16"/>
      <c r="R22" s="15">
        <v>36</v>
      </c>
      <c r="S22" s="16"/>
      <c r="T22" s="15">
        <v>44</v>
      </c>
      <c r="U22" s="16"/>
      <c r="V22" s="22">
        <f>SUM(N22,P22,R22,T22)</f>
        <v>164</v>
      </c>
      <c r="W22" s="15">
        <v>37</v>
      </c>
      <c r="X22" s="16"/>
      <c r="Y22" s="15">
        <v>40</v>
      </c>
      <c r="Z22" s="16"/>
      <c r="AA22" s="15">
        <v>42</v>
      </c>
      <c r="AB22" s="16"/>
      <c r="AC22" s="15">
        <v>42</v>
      </c>
      <c r="AD22" s="16"/>
      <c r="AE22" s="22">
        <f>SUM(W22,Y22,AA22,AC22)</f>
        <v>161</v>
      </c>
      <c r="AF22" s="22">
        <f>SUM(AE22,V22,M22)</f>
        <v>493</v>
      </c>
      <c r="AG22" s="22">
        <f>SUM(F22,H22,J22,L22,O22,Q22,S22,U22,X22,Z22,AB22,AD22)</f>
        <v>7</v>
      </c>
      <c r="AI22" t="s">
        <v>132</v>
      </c>
    </row>
    <row r="23" spans="1:35" ht="18.75" x14ac:dyDescent="0.3">
      <c r="A23" s="29"/>
      <c r="B23" s="23" t="s">
        <v>42</v>
      </c>
      <c r="C23" s="23" t="s">
        <v>7</v>
      </c>
      <c r="D23" s="17" t="s">
        <v>96</v>
      </c>
      <c r="E23" s="15">
        <v>35</v>
      </c>
      <c r="F23" s="16"/>
      <c r="G23" s="15">
        <v>40</v>
      </c>
      <c r="H23" s="16"/>
      <c r="I23" s="15">
        <v>37</v>
      </c>
      <c r="J23" s="16"/>
      <c r="K23" s="15">
        <v>48</v>
      </c>
      <c r="L23" s="16"/>
      <c r="M23" s="22">
        <f>SUM(E23,G23,I23,K23)</f>
        <v>160</v>
      </c>
      <c r="N23" s="15">
        <v>42</v>
      </c>
      <c r="O23" s="16"/>
      <c r="P23" s="15">
        <v>33</v>
      </c>
      <c r="Q23" s="16"/>
      <c r="R23" s="15">
        <v>40</v>
      </c>
      <c r="S23" s="16"/>
      <c r="T23" s="15">
        <v>45</v>
      </c>
      <c r="U23" s="16"/>
      <c r="V23" s="22">
        <f>SUM(N23,P23,R23,T23)</f>
        <v>160</v>
      </c>
      <c r="W23" s="15">
        <v>35</v>
      </c>
      <c r="X23" s="16"/>
      <c r="Y23" s="15">
        <v>25</v>
      </c>
      <c r="Z23" s="16"/>
      <c r="AA23" s="15">
        <v>40</v>
      </c>
      <c r="AB23" s="16"/>
      <c r="AC23" s="15">
        <v>37</v>
      </c>
      <c r="AD23" s="16"/>
      <c r="AE23" s="22">
        <f>SUM(W23,Y23,AA23,AC23)</f>
        <v>137</v>
      </c>
      <c r="AF23" s="22">
        <f>SUM(AE23,V23,M23)</f>
        <v>457</v>
      </c>
      <c r="AG23" s="22">
        <f>SUM(F23,H23,J23,L23,O23,Q23,S23,U23,X23,Z23,AB23,AD23)</f>
        <v>0</v>
      </c>
    </row>
    <row r="24" spans="1:35" ht="18.75" x14ac:dyDescent="0.3">
      <c r="A24" s="29"/>
      <c r="B24" s="23"/>
      <c r="C24" s="23"/>
      <c r="D24" s="33"/>
      <c r="E24" s="47"/>
      <c r="F24" s="47"/>
      <c r="G24" s="47"/>
      <c r="H24" s="47"/>
      <c r="I24" s="47"/>
      <c r="J24" s="47"/>
      <c r="K24" s="47"/>
      <c r="L24" s="47"/>
      <c r="M24" s="48"/>
      <c r="N24" s="47"/>
      <c r="O24" s="47"/>
      <c r="P24" s="47"/>
      <c r="Q24" s="47"/>
      <c r="R24" s="47"/>
      <c r="S24" s="47"/>
      <c r="T24" s="47"/>
      <c r="U24" s="47"/>
      <c r="V24" s="48"/>
      <c r="W24" s="47"/>
      <c r="X24" s="47"/>
      <c r="Y24" s="47"/>
      <c r="Z24" s="47"/>
      <c r="AA24" s="47"/>
      <c r="AB24" s="47"/>
      <c r="AC24" s="47"/>
      <c r="AD24" s="47"/>
      <c r="AE24" s="48"/>
      <c r="AF24" s="48"/>
      <c r="AG24" s="48"/>
    </row>
    <row r="25" spans="1:35" ht="18.75" x14ac:dyDescent="0.3">
      <c r="A25" s="29">
        <v>1</v>
      </c>
      <c r="B25" s="24" t="s">
        <v>38</v>
      </c>
      <c r="C25" s="27" t="s">
        <v>13</v>
      </c>
      <c r="D25" s="17" t="s">
        <v>88</v>
      </c>
      <c r="E25" s="15">
        <v>48</v>
      </c>
      <c r="F25" s="16">
        <v>2</v>
      </c>
      <c r="G25" s="15">
        <v>48</v>
      </c>
      <c r="H25" s="16">
        <v>2</v>
      </c>
      <c r="I25" s="15">
        <v>48</v>
      </c>
      <c r="J25" s="16"/>
      <c r="K25" s="15">
        <v>48</v>
      </c>
      <c r="L25" s="16">
        <v>2</v>
      </c>
      <c r="M25" s="22">
        <f>SUM(E25,G25,I25,K25)</f>
        <v>192</v>
      </c>
      <c r="N25" s="15">
        <v>47</v>
      </c>
      <c r="O25" s="16">
        <v>1</v>
      </c>
      <c r="P25" s="15">
        <v>48</v>
      </c>
      <c r="Q25" s="16"/>
      <c r="R25" s="15">
        <v>46</v>
      </c>
      <c r="S25" s="16"/>
      <c r="T25" s="15">
        <v>46</v>
      </c>
      <c r="U25" s="16">
        <v>1</v>
      </c>
      <c r="V25" s="22">
        <f>SUM(N25,P25,R25,T25)</f>
        <v>187</v>
      </c>
      <c r="W25" s="15">
        <v>41</v>
      </c>
      <c r="X25" s="16"/>
      <c r="Y25" s="15">
        <v>47</v>
      </c>
      <c r="Z25" s="16">
        <v>1</v>
      </c>
      <c r="AA25" s="15">
        <v>49</v>
      </c>
      <c r="AB25" s="16">
        <v>1</v>
      </c>
      <c r="AC25" s="15">
        <v>48</v>
      </c>
      <c r="AD25" s="16"/>
      <c r="AE25" s="22">
        <f>SUM(W25,Y25,AA25,AC25)</f>
        <v>185</v>
      </c>
      <c r="AF25" s="22">
        <f>SUM(AE25,V25,M25)</f>
        <v>564</v>
      </c>
      <c r="AG25" s="22">
        <f>SUM(F25,H25,J25,L25,O25,Q25,S25,U25,X25,Z25,AB25,AD25)</f>
        <v>10</v>
      </c>
      <c r="AH25" s="17" t="s">
        <v>99</v>
      </c>
    </row>
    <row r="26" spans="1:35" ht="18.75" x14ac:dyDescent="0.3">
      <c r="A26" s="29">
        <v>2</v>
      </c>
      <c r="B26" s="23" t="s">
        <v>3</v>
      </c>
      <c r="C26" s="23" t="s">
        <v>24</v>
      </c>
      <c r="D26" s="17" t="s">
        <v>88</v>
      </c>
      <c r="E26" s="15">
        <v>49</v>
      </c>
      <c r="F26" s="16" t="s">
        <v>0</v>
      </c>
      <c r="G26" s="15">
        <v>47</v>
      </c>
      <c r="H26" s="16">
        <v>1</v>
      </c>
      <c r="I26" s="15">
        <v>49</v>
      </c>
      <c r="J26" s="16"/>
      <c r="K26" s="15">
        <v>48</v>
      </c>
      <c r="L26" s="16" t="s">
        <v>0</v>
      </c>
      <c r="M26" s="22">
        <f>SUM(E26,G26,I26,K26)</f>
        <v>193</v>
      </c>
      <c r="N26" s="15">
        <v>47</v>
      </c>
      <c r="O26" s="16"/>
      <c r="P26" s="15">
        <v>47</v>
      </c>
      <c r="Q26" s="16"/>
      <c r="R26" s="15">
        <v>47</v>
      </c>
      <c r="S26" s="16">
        <v>2</v>
      </c>
      <c r="T26" s="15">
        <v>44</v>
      </c>
      <c r="U26" s="16">
        <v>2</v>
      </c>
      <c r="V26" s="22">
        <f>SUM(N26,P26,R26,T26)</f>
        <v>185</v>
      </c>
      <c r="W26" s="15">
        <v>47</v>
      </c>
      <c r="X26" s="16">
        <v>1</v>
      </c>
      <c r="Y26" s="15">
        <v>43</v>
      </c>
      <c r="Z26" s="16"/>
      <c r="AA26" s="15">
        <v>44</v>
      </c>
      <c r="AB26" s="16"/>
      <c r="AC26" s="15">
        <v>43</v>
      </c>
      <c r="AD26" s="16"/>
      <c r="AE26" s="22">
        <f>SUM(W26,Y26,AA26,AC26)</f>
        <v>177</v>
      </c>
      <c r="AF26" s="22">
        <f>SUM(AE26,V26,M26)</f>
        <v>555</v>
      </c>
      <c r="AG26" s="22">
        <f>SUM(F26,H26,J26,L26,O26,Q26,S26,U26,X26,Z26,AB26,AD26)</f>
        <v>6</v>
      </c>
      <c r="AH26" s="17" t="s">
        <v>101</v>
      </c>
    </row>
    <row r="27" spans="1:35" ht="18.75" x14ac:dyDescent="0.3">
      <c r="A27" s="29">
        <v>3</v>
      </c>
      <c r="B27" s="23" t="s">
        <v>9</v>
      </c>
      <c r="C27" s="23" t="s">
        <v>24</v>
      </c>
      <c r="D27" s="17" t="s">
        <v>88</v>
      </c>
      <c r="E27" s="15">
        <v>43</v>
      </c>
      <c r="F27" s="16"/>
      <c r="G27" s="15">
        <v>46</v>
      </c>
      <c r="H27" s="16"/>
      <c r="I27" s="15">
        <v>45</v>
      </c>
      <c r="J27" s="16">
        <v>1</v>
      </c>
      <c r="K27" s="15">
        <v>47</v>
      </c>
      <c r="L27" s="16">
        <v>1</v>
      </c>
      <c r="M27" s="22">
        <f>SUM(E27,G27,I27,K27)</f>
        <v>181</v>
      </c>
      <c r="N27" s="15">
        <v>46</v>
      </c>
      <c r="O27" s="16">
        <v>1</v>
      </c>
      <c r="P27" s="15">
        <v>48</v>
      </c>
      <c r="Q27" s="16"/>
      <c r="R27" s="15">
        <v>46</v>
      </c>
      <c r="S27" s="16"/>
      <c r="T27" s="15">
        <v>46</v>
      </c>
      <c r="U27" s="16"/>
      <c r="V27" s="22">
        <f>SUM(N27,P27,R27,T27)</f>
        <v>186</v>
      </c>
      <c r="W27" s="15">
        <v>48</v>
      </c>
      <c r="X27" s="16"/>
      <c r="Y27" s="15">
        <v>47</v>
      </c>
      <c r="Z27" s="16"/>
      <c r="AA27" s="15">
        <v>43</v>
      </c>
      <c r="AB27" s="16"/>
      <c r="AC27" s="15">
        <v>40</v>
      </c>
      <c r="AD27" s="16"/>
      <c r="AE27" s="22">
        <f>SUM(W27,Y27,AA27,AC27)</f>
        <v>178</v>
      </c>
      <c r="AF27" s="22">
        <f>SUM(AE27,V27,M27)</f>
        <v>545</v>
      </c>
      <c r="AG27" s="22">
        <f>SUM(F27,H27,J27,L27,O27,Q27,S27,U27,X27,Z27,AB27,AD27)</f>
        <v>3</v>
      </c>
      <c r="AH27" s="17" t="s">
        <v>101</v>
      </c>
    </row>
    <row r="28" spans="1:35" ht="18.75" x14ac:dyDescent="0.3">
      <c r="A28" s="29">
        <v>4</v>
      </c>
      <c r="B28" s="23" t="s">
        <v>45</v>
      </c>
      <c r="C28" s="23" t="s">
        <v>7</v>
      </c>
      <c r="D28" s="17" t="s">
        <v>88</v>
      </c>
      <c r="E28" s="15">
        <v>43</v>
      </c>
      <c r="F28" s="16"/>
      <c r="G28" s="15">
        <v>45</v>
      </c>
      <c r="H28" s="16">
        <v>1</v>
      </c>
      <c r="I28" s="15">
        <v>46</v>
      </c>
      <c r="J28" s="16"/>
      <c r="K28" s="15">
        <v>49</v>
      </c>
      <c r="L28" s="16">
        <v>1</v>
      </c>
      <c r="M28" s="22">
        <f>SUM(E28,G28,I28,K28)</f>
        <v>183</v>
      </c>
      <c r="N28" s="15">
        <v>45</v>
      </c>
      <c r="O28" s="16"/>
      <c r="P28" s="15">
        <v>42</v>
      </c>
      <c r="Q28" s="16"/>
      <c r="R28" s="15">
        <v>47</v>
      </c>
      <c r="S28" s="16">
        <v>1</v>
      </c>
      <c r="T28" s="15">
        <v>46</v>
      </c>
      <c r="U28" s="16"/>
      <c r="V28" s="22">
        <f>SUM(N28,P28,R28,T28)</f>
        <v>180</v>
      </c>
      <c r="W28" s="15">
        <v>49</v>
      </c>
      <c r="X28" s="16">
        <v>3</v>
      </c>
      <c r="Y28" s="15">
        <v>41</v>
      </c>
      <c r="Z28" s="16"/>
      <c r="AA28" s="15">
        <v>42</v>
      </c>
      <c r="AB28" s="16"/>
      <c r="AC28" s="15">
        <v>49</v>
      </c>
      <c r="AD28" s="16"/>
      <c r="AE28" s="22">
        <f>SUM(W28,Y28,AA28,AC28)</f>
        <v>181</v>
      </c>
      <c r="AF28" s="22">
        <f>SUM(AE28,V28,M28)</f>
        <v>544</v>
      </c>
      <c r="AG28" s="22">
        <f>SUM(F28,H28,J28,L28,O28,Q28,S28,U28,X28,Z28,AB28,AD28)</f>
        <v>6</v>
      </c>
      <c r="AH28" s="17" t="s">
        <v>101</v>
      </c>
    </row>
    <row r="29" spans="1:35" ht="18.75" x14ac:dyDescent="0.3">
      <c r="A29" s="29">
        <v>5</v>
      </c>
      <c r="B29" s="23" t="s">
        <v>93</v>
      </c>
      <c r="C29" s="27" t="s">
        <v>7</v>
      </c>
      <c r="D29" s="17" t="s">
        <v>88</v>
      </c>
      <c r="E29" s="15">
        <v>45</v>
      </c>
      <c r="F29" s="16"/>
      <c r="G29" s="15">
        <v>44</v>
      </c>
      <c r="H29" s="16">
        <v>2</v>
      </c>
      <c r="I29" s="15">
        <v>44</v>
      </c>
      <c r="J29" s="16"/>
      <c r="K29" s="15">
        <v>46</v>
      </c>
      <c r="L29" s="16"/>
      <c r="M29" s="22">
        <f>SUM(E29,G29,I29,K29)</f>
        <v>179</v>
      </c>
      <c r="N29" s="15">
        <v>43</v>
      </c>
      <c r="O29" s="16"/>
      <c r="P29" s="15">
        <v>46</v>
      </c>
      <c r="Q29" s="16"/>
      <c r="R29" s="15">
        <v>45</v>
      </c>
      <c r="S29" s="16"/>
      <c r="T29" s="15">
        <v>49</v>
      </c>
      <c r="U29" s="16"/>
      <c r="V29" s="22">
        <f>SUM(N29,P29,R29,T29)</f>
        <v>183</v>
      </c>
      <c r="W29" s="15">
        <v>45</v>
      </c>
      <c r="X29" s="16"/>
      <c r="Y29" s="15">
        <v>47</v>
      </c>
      <c r="Z29" s="16"/>
      <c r="AA29" s="15">
        <v>43</v>
      </c>
      <c r="AB29" s="16">
        <v>1</v>
      </c>
      <c r="AC29" s="15">
        <v>45</v>
      </c>
      <c r="AD29" s="16"/>
      <c r="AE29" s="22">
        <f>SUM(W29,Y29,AA29,AC29)</f>
        <v>180</v>
      </c>
      <c r="AF29" s="22">
        <f>SUM(AE29,V29,M29)</f>
        <v>542</v>
      </c>
      <c r="AG29" s="22">
        <f>SUM(F29,H29,J29,L29,O29,Q29,S29,U29,X29,Z29,AB29,AD29)</f>
        <v>3</v>
      </c>
      <c r="AH29" s="17" t="s">
        <v>101</v>
      </c>
    </row>
    <row r="30" spans="1:35" s="49" customFormat="1" ht="18.75" x14ac:dyDescent="0.3">
      <c r="A30" s="69"/>
      <c r="B30" s="27"/>
      <c r="C30" s="27"/>
      <c r="D30" s="33"/>
      <c r="E30" s="47"/>
      <c r="F30" s="47"/>
      <c r="G30" s="47"/>
      <c r="H30" s="47"/>
      <c r="I30" s="47"/>
      <c r="J30" s="47"/>
      <c r="K30" s="47"/>
      <c r="L30" s="47"/>
      <c r="M30" s="48"/>
      <c r="N30" s="47"/>
      <c r="O30" s="47"/>
      <c r="P30" s="47"/>
      <c r="Q30" s="47"/>
      <c r="R30" s="47"/>
      <c r="S30" s="47"/>
      <c r="T30" s="47"/>
      <c r="U30" s="47"/>
      <c r="V30" s="48"/>
      <c r="W30" s="47"/>
      <c r="X30" s="47"/>
      <c r="Y30" s="47"/>
      <c r="Z30" s="47"/>
      <c r="AA30" s="47"/>
      <c r="AB30" s="47"/>
      <c r="AC30" s="47"/>
      <c r="AD30" s="47"/>
      <c r="AE30" s="48"/>
      <c r="AF30" s="48"/>
      <c r="AG30" s="48"/>
      <c r="AH30" s="33"/>
    </row>
    <row r="31" spans="1:35" ht="18.75" x14ac:dyDescent="0.3">
      <c r="A31" s="29">
        <v>1</v>
      </c>
      <c r="B31" s="24" t="s">
        <v>35</v>
      </c>
      <c r="C31" s="27" t="s">
        <v>7</v>
      </c>
      <c r="D31" s="17" t="s">
        <v>86</v>
      </c>
      <c r="E31" s="15">
        <v>43</v>
      </c>
      <c r="F31" s="16"/>
      <c r="G31" s="15">
        <v>43</v>
      </c>
      <c r="H31" s="16">
        <v>1</v>
      </c>
      <c r="I31" s="15">
        <v>43</v>
      </c>
      <c r="J31" s="16">
        <v>1</v>
      </c>
      <c r="K31" s="15">
        <v>43</v>
      </c>
      <c r="L31" s="16">
        <v>1</v>
      </c>
      <c r="M31" s="22">
        <f>SUM(E31,G31,I31,K31)</f>
        <v>172</v>
      </c>
      <c r="N31" s="15">
        <v>45</v>
      </c>
      <c r="O31" s="16"/>
      <c r="P31" s="15">
        <v>45</v>
      </c>
      <c r="Q31" s="16">
        <v>2</v>
      </c>
      <c r="R31" s="15">
        <v>48</v>
      </c>
      <c r="S31" s="16">
        <v>3</v>
      </c>
      <c r="T31" s="15">
        <v>44</v>
      </c>
      <c r="U31" s="16">
        <v>1</v>
      </c>
      <c r="V31" s="22">
        <f>SUM(N31,P31,R31,T31)</f>
        <v>182</v>
      </c>
      <c r="W31" s="15">
        <v>45</v>
      </c>
      <c r="X31" s="16"/>
      <c r="Y31" s="15">
        <v>30</v>
      </c>
      <c r="Z31" s="16">
        <v>1</v>
      </c>
      <c r="AA31" s="15">
        <v>40</v>
      </c>
      <c r="AB31" s="16"/>
      <c r="AC31" s="15">
        <v>46</v>
      </c>
      <c r="AD31" s="16"/>
      <c r="AE31" s="22">
        <f>SUM(W31,Y31,AA31,AC31)</f>
        <v>161</v>
      </c>
      <c r="AF31" s="22">
        <f>SUM(AE31,V31,M31)</f>
        <v>515</v>
      </c>
      <c r="AG31" s="22">
        <f>SUM(F31,H31,J31,L31,O31,Q31,S31,U31,X31,Z31,AB31,AD31)</f>
        <v>10</v>
      </c>
    </row>
    <row r="32" spans="1:35" s="49" customFormat="1" ht="18.75" x14ac:dyDescent="0.3">
      <c r="A32" s="69"/>
      <c r="B32" s="31"/>
      <c r="C32" s="27"/>
      <c r="D32" s="33"/>
      <c r="E32" s="47"/>
      <c r="F32" s="47"/>
      <c r="G32" s="47"/>
      <c r="H32" s="47"/>
      <c r="I32" s="47"/>
      <c r="J32" s="47"/>
      <c r="K32" s="47"/>
      <c r="L32" s="47"/>
      <c r="M32" s="48"/>
      <c r="N32" s="47"/>
      <c r="O32" s="47"/>
      <c r="P32" s="47"/>
      <c r="Q32" s="47"/>
      <c r="R32" s="47"/>
      <c r="S32" s="47"/>
      <c r="T32" s="47"/>
      <c r="U32" s="47"/>
      <c r="V32" s="48"/>
      <c r="W32" s="47"/>
      <c r="X32" s="47"/>
      <c r="Y32" s="47"/>
      <c r="Z32" s="47"/>
      <c r="AA32" s="47"/>
      <c r="AB32" s="47"/>
      <c r="AC32" s="47"/>
      <c r="AD32" s="47"/>
      <c r="AE32" s="48"/>
      <c r="AF32" s="48"/>
      <c r="AG32" s="48"/>
      <c r="AH32" s="33"/>
    </row>
    <row r="33" spans="1:34" ht="18.75" x14ac:dyDescent="0.3">
      <c r="A33" s="29">
        <v>1</v>
      </c>
      <c r="B33" s="23" t="s">
        <v>43</v>
      </c>
      <c r="C33" s="23" t="s">
        <v>57</v>
      </c>
      <c r="D33" s="17" t="s">
        <v>87</v>
      </c>
      <c r="E33" s="15">
        <v>48</v>
      </c>
      <c r="F33" s="16">
        <v>1</v>
      </c>
      <c r="G33" s="15">
        <v>48</v>
      </c>
      <c r="H33" s="16">
        <v>1</v>
      </c>
      <c r="I33" s="15">
        <v>45</v>
      </c>
      <c r="J33" s="16"/>
      <c r="K33" s="15">
        <v>46</v>
      </c>
      <c r="L33" s="16">
        <v>2</v>
      </c>
      <c r="M33" s="22">
        <f>SUM(E33,G33,I33,K33)</f>
        <v>187</v>
      </c>
      <c r="N33" s="15">
        <v>45</v>
      </c>
      <c r="O33" s="16">
        <v>1</v>
      </c>
      <c r="P33" s="15">
        <v>46</v>
      </c>
      <c r="Q33" s="16">
        <v>1</v>
      </c>
      <c r="R33" s="15">
        <v>45</v>
      </c>
      <c r="S33" s="16">
        <v>1</v>
      </c>
      <c r="T33" s="15">
        <v>46</v>
      </c>
      <c r="U33" s="16"/>
      <c r="V33" s="22">
        <f>SUM(N33,P33,R33,T33)</f>
        <v>182</v>
      </c>
      <c r="W33" s="15">
        <v>47</v>
      </c>
      <c r="X33" s="16">
        <v>1</v>
      </c>
      <c r="Y33" s="15">
        <v>50</v>
      </c>
      <c r="Z33" s="16">
        <v>2</v>
      </c>
      <c r="AA33" s="15">
        <v>43</v>
      </c>
      <c r="AB33" s="16"/>
      <c r="AC33" s="15">
        <v>44</v>
      </c>
      <c r="AD33" s="16"/>
      <c r="AE33" s="22">
        <f>SUM(W33,Y33,AA33,AC33)</f>
        <v>184</v>
      </c>
      <c r="AF33" s="22">
        <f>SUM(AE33,V33,M33)</f>
        <v>553</v>
      </c>
      <c r="AG33" s="22">
        <f>SUM(F33,H33,J33,L33,O33,Q33,S33,U33,X33,Z33,AB33,AD33)</f>
        <v>10</v>
      </c>
      <c r="AH33" s="17" t="s">
        <v>101</v>
      </c>
    </row>
    <row r="34" spans="1:34" ht="18.75" x14ac:dyDescent="0.3">
      <c r="A34" s="29">
        <v>2</v>
      </c>
      <c r="B34" s="27" t="s">
        <v>108</v>
      </c>
      <c r="C34" s="27" t="s">
        <v>75</v>
      </c>
      <c r="D34" s="17" t="s">
        <v>87</v>
      </c>
      <c r="E34" s="15">
        <v>47</v>
      </c>
      <c r="F34" s="16"/>
      <c r="G34" s="15">
        <v>47</v>
      </c>
      <c r="H34" s="16"/>
      <c r="I34" s="15">
        <v>46</v>
      </c>
      <c r="J34" s="16">
        <v>1</v>
      </c>
      <c r="K34" s="15">
        <v>49</v>
      </c>
      <c r="L34" s="16">
        <v>2</v>
      </c>
      <c r="M34" s="22">
        <f>SUM(E34,G34,I34,K34)</f>
        <v>189</v>
      </c>
      <c r="N34" s="15">
        <v>44</v>
      </c>
      <c r="O34" s="16"/>
      <c r="P34" s="15">
        <v>47</v>
      </c>
      <c r="Q34" s="16">
        <v>1</v>
      </c>
      <c r="R34" s="15">
        <v>46</v>
      </c>
      <c r="S34" s="16"/>
      <c r="T34" s="15">
        <v>43</v>
      </c>
      <c r="U34" s="16"/>
      <c r="V34" s="22">
        <f>SUM(N34,P34,R34,T34)</f>
        <v>180</v>
      </c>
      <c r="W34" s="15">
        <v>46</v>
      </c>
      <c r="X34" s="16"/>
      <c r="Y34" s="15">
        <v>41</v>
      </c>
      <c r="Z34" s="16"/>
      <c r="AA34" s="15">
        <v>46</v>
      </c>
      <c r="AB34" s="16"/>
      <c r="AC34" s="15">
        <v>47</v>
      </c>
      <c r="AD34" s="16">
        <v>1</v>
      </c>
      <c r="AE34" s="22">
        <f>SUM(W34,Y34,AA34,AC34)</f>
        <v>180</v>
      </c>
      <c r="AF34" s="22">
        <f>SUM(AE34,V34,M34)</f>
        <v>549</v>
      </c>
      <c r="AG34" s="22">
        <f>SUM(F34,H34,J34,L34,O34,Q34,S34,U34,X34,Z34,AB34,AD34)</f>
        <v>5</v>
      </c>
      <c r="AH34" s="17" t="s">
        <v>101</v>
      </c>
    </row>
    <row r="35" spans="1:34" ht="18.75" x14ac:dyDescent="0.3">
      <c r="A35" s="29">
        <v>3</v>
      </c>
      <c r="B35" s="23" t="s">
        <v>44</v>
      </c>
      <c r="C35" s="27" t="s">
        <v>75</v>
      </c>
      <c r="D35" s="17" t="s">
        <v>87</v>
      </c>
      <c r="E35" s="15">
        <v>47</v>
      </c>
      <c r="F35" s="16"/>
      <c r="G35" s="15">
        <v>46</v>
      </c>
      <c r="H35" s="16"/>
      <c r="I35" s="15">
        <v>47</v>
      </c>
      <c r="J35" s="16">
        <v>1</v>
      </c>
      <c r="K35" s="15">
        <v>38</v>
      </c>
      <c r="L35" s="16"/>
      <c r="M35" s="22">
        <f>SUM(E35,G35,I35,K35)</f>
        <v>178</v>
      </c>
      <c r="N35" s="15">
        <v>45</v>
      </c>
      <c r="O35" s="16">
        <v>2</v>
      </c>
      <c r="P35" s="15">
        <v>46</v>
      </c>
      <c r="Q35" s="16">
        <v>1</v>
      </c>
      <c r="R35" s="15">
        <v>46</v>
      </c>
      <c r="S35" s="16">
        <v>1</v>
      </c>
      <c r="T35" s="15">
        <v>44</v>
      </c>
      <c r="U35" s="16"/>
      <c r="V35" s="22">
        <f>SUM(N35,P35,R35,T35)</f>
        <v>181</v>
      </c>
      <c r="W35" s="15">
        <v>46</v>
      </c>
      <c r="X35" s="16">
        <v>1</v>
      </c>
      <c r="Y35" s="15">
        <v>46</v>
      </c>
      <c r="Z35" s="16"/>
      <c r="AA35" s="15">
        <v>38</v>
      </c>
      <c r="AB35" s="16"/>
      <c r="AC35" s="15">
        <v>45</v>
      </c>
      <c r="AD35" s="16">
        <v>1</v>
      </c>
      <c r="AE35" s="22">
        <f>SUM(W35,Y35,AA35,AC35)</f>
        <v>175</v>
      </c>
      <c r="AF35" s="22">
        <f>SUM(AE35,V35,M35)</f>
        <v>534</v>
      </c>
      <c r="AG35" s="22">
        <f>SUM(F35,H35,J35,L35,O35,Q35,S35,U35,X35,Z35,AB35,AD35)</f>
        <v>7</v>
      </c>
    </row>
    <row r="36" spans="1:34" ht="18.75" x14ac:dyDescent="0.3">
      <c r="A36" s="29">
        <v>4</v>
      </c>
      <c r="B36" s="24" t="s">
        <v>107</v>
      </c>
      <c r="C36" s="23" t="s">
        <v>7</v>
      </c>
      <c r="D36" s="17" t="s">
        <v>87</v>
      </c>
      <c r="E36" s="15">
        <v>41</v>
      </c>
      <c r="F36" s="16"/>
      <c r="G36" s="15">
        <v>41</v>
      </c>
      <c r="H36" s="16"/>
      <c r="I36" s="15">
        <v>44</v>
      </c>
      <c r="J36" s="16"/>
      <c r="K36" s="15">
        <v>42</v>
      </c>
      <c r="L36" s="16"/>
      <c r="M36" s="22">
        <f>SUM(E36,G36,I36,K36)</f>
        <v>168</v>
      </c>
      <c r="N36" s="15">
        <v>39</v>
      </c>
      <c r="O36" s="16"/>
      <c r="P36" s="15">
        <v>43</v>
      </c>
      <c r="Q36" s="16"/>
      <c r="R36" s="15">
        <v>43</v>
      </c>
      <c r="S36" s="16">
        <v>1</v>
      </c>
      <c r="T36" s="15">
        <v>44</v>
      </c>
      <c r="U36" s="16"/>
      <c r="V36" s="22">
        <f>SUM(N36,P36,R36,T36)</f>
        <v>169</v>
      </c>
      <c r="W36" s="15">
        <v>44</v>
      </c>
      <c r="X36" s="16">
        <v>1</v>
      </c>
      <c r="Y36" s="15">
        <v>43</v>
      </c>
      <c r="Z36" s="16">
        <v>1</v>
      </c>
      <c r="AA36" s="15">
        <v>46</v>
      </c>
      <c r="AB36" s="16"/>
      <c r="AC36" s="15">
        <v>45</v>
      </c>
      <c r="AD36" s="16"/>
      <c r="AE36" s="22">
        <f>SUM(W36,Y36,AA36,AC36)</f>
        <v>178</v>
      </c>
      <c r="AF36" s="22">
        <f>SUM(AE36,V36,M36)</f>
        <v>515</v>
      </c>
      <c r="AG36" s="22">
        <f>SUM(F36,H36,J36,L36,O36,Q36,S36,U36,X36,Z36,AB36,AD36)</f>
        <v>3</v>
      </c>
    </row>
    <row r="37" spans="1:34" ht="18.75" x14ac:dyDescent="0.3">
      <c r="A37" s="29">
        <v>5</v>
      </c>
      <c r="B37" s="23" t="s">
        <v>41</v>
      </c>
      <c r="C37" s="27" t="s">
        <v>75</v>
      </c>
      <c r="D37" s="17" t="s">
        <v>87</v>
      </c>
      <c r="E37" s="15">
        <v>40</v>
      </c>
      <c r="F37" s="16"/>
      <c r="G37" s="15">
        <v>43</v>
      </c>
      <c r="H37" s="16"/>
      <c r="I37" s="15">
        <v>45</v>
      </c>
      <c r="J37" s="16">
        <v>2</v>
      </c>
      <c r="K37" s="15">
        <v>40</v>
      </c>
      <c r="L37" s="16"/>
      <c r="M37" s="22">
        <f>SUM(E37,G37,I37,K37)</f>
        <v>168</v>
      </c>
      <c r="N37" s="15">
        <v>47</v>
      </c>
      <c r="O37" s="16">
        <v>1</v>
      </c>
      <c r="P37" s="15">
        <v>40</v>
      </c>
      <c r="Q37" s="16"/>
      <c r="R37" s="15">
        <v>42</v>
      </c>
      <c r="S37" s="16"/>
      <c r="T37" s="15">
        <v>42</v>
      </c>
      <c r="U37" s="16"/>
      <c r="V37" s="22">
        <f>SUM(N37,P37,R37,T37)</f>
        <v>171</v>
      </c>
      <c r="W37" s="15">
        <v>45</v>
      </c>
      <c r="X37" s="16"/>
      <c r="Y37" s="15">
        <v>0</v>
      </c>
      <c r="Z37" s="16"/>
      <c r="AA37" s="15">
        <v>46</v>
      </c>
      <c r="AB37" s="16"/>
      <c r="AC37" s="15">
        <v>45</v>
      </c>
      <c r="AD37" s="16"/>
      <c r="AE37" s="22">
        <f>SUM(W37,Y37,AA37,AC37)</f>
        <v>136</v>
      </c>
      <c r="AF37" s="22">
        <f>SUM(AE37,V37,M37)</f>
        <v>475</v>
      </c>
      <c r="AG37" s="22">
        <f>SUM(F37,H37,J37,L37,O37,Q37,S37,U37,X37,Z37,AB37,AD37)</f>
        <v>3</v>
      </c>
    </row>
    <row r="38" spans="1:34" s="49" customFormat="1" ht="18.75" x14ac:dyDescent="0.3">
      <c r="A38" s="69"/>
      <c r="B38" s="31"/>
      <c r="C38" s="27"/>
      <c r="D38" s="33"/>
      <c r="E38" s="47"/>
      <c r="F38" s="47"/>
      <c r="G38" s="47"/>
      <c r="H38" s="47"/>
      <c r="I38" s="47"/>
      <c r="J38" s="47"/>
      <c r="K38" s="47"/>
      <c r="L38" s="47"/>
      <c r="M38" s="48"/>
      <c r="N38" s="47"/>
      <c r="O38" s="47"/>
      <c r="P38" s="47"/>
      <c r="Q38" s="47"/>
      <c r="R38" s="47"/>
      <c r="S38" s="47"/>
      <c r="T38" s="47"/>
      <c r="U38" s="47"/>
      <c r="V38" s="48"/>
      <c r="W38" s="47"/>
      <c r="X38" s="47"/>
      <c r="Y38" s="47"/>
      <c r="Z38" s="47"/>
      <c r="AA38" s="47"/>
      <c r="AB38" s="47"/>
      <c r="AC38" s="47"/>
      <c r="AD38" s="47"/>
      <c r="AE38" s="48"/>
      <c r="AF38" s="48"/>
      <c r="AG38" s="48"/>
      <c r="AH38" s="33"/>
    </row>
    <row r="39" spans="1:34" ht="18.75" x14ac:dyDescent="0.3">
      <c r="A39" s="29">
        <v>1</v>
      </c>
      <c r="B39" s="27" t="s">
        <v>8</v>
      </c>
      <c r="C39" s="27" t="s">
        <v>7</v>
      </c>
      <c r="D39" s="17" t="s">
        <v>122</v>
      </c>
      <c r="E39" s="15">
        <v>40</v>
      </c>
      <c r="F39" s="16"/>
      <c r="G39" s="15">
        <v>32</v>
      </c>
      <c r="H39" s="16"/>
      <c r="I39" s="15">
        <v>26</v>
      </c>
      <c r="J39" s="16"/>
      <c r="K39" s="15">
        <v>37</v>
      </c>
      <c r="L39" s="16"/>
      <c r="M39" s="22">
        <f>SUM(E39,G39,I39,K39)</f>
        <v>135</v>
      </c>
      <c r="N39" s="15">
        <v>33</v>
      </c>
      <c r="O39" s="16">
        <v>1</v>
      </c>
      <c r="P39" s="15">
        <v>26</v>
      </c>
      <c r="Q39" s="16"/>
      <c r="R39" s="15">
        <v>42</v>
      </c>
      <c r="S39" s="16">
        <v>1</v>
      </c>
      <c r="T39" s="15">
        <v>27</v>
      </c>
      <c r="U39" s="16"/>
      <c r="V39" s="22">
        <f>SUM(N39,P39,R39,T39)</f>
        <v>128</v>
      </c>
      <c r="W39" s="15">
        <v>40</v>
      </c>
      <c r="X39" s="16"/>
      <c r="Y39" s="15">
        <v>25</v>
      </c>
      <c r="Z39" s="16"/>
      <c r="AA39" s="15">
        <v>33</v>
      </c>
      <c r="AB39" s="16"/>
      <c r="AC39" s="15">
        <v>29</v>
      </c>
      <c r="AD39" s="16"/>
      <c r="AE39" s="22">
        <f>SUM(W39,Y39,AA39,AC39)</f>
        <v>127</v>
      </c>
      <c r="AF39" s="22">
        <f>SUM(AE39,V39,M39)</f>
        <v>390</v>
      </c>
      <c r="AG39" s="22">
        <f>SUM(F39,H39,J39,L39,O39,Q39,S39,U39,X39,Z39,AB39,AD39)</f>
        <v>2</v>
      </c>
    </row>
    <row r="40" spans="1:34" s="49" customFormat="1" ht="18.75" x14ac:dyDescent="0.3">
      <c r="A40" s="69">
        <v>2</v>
      </c>
      <c r="B40" s="23" t="s">
        <v>39</v>
      </c>
      <c r="C40" s="27" t="s">
        <v>24</v>
      </c>
      <c r="D40" s="17" t="s">
        <v>110</v>
      </c>
      <c r="E40" s="15">
        <v>38</v>
      </c>
      <c r="F40" s="16"/>
      <c r="G40" s="15">
        <v>44</v>
      </c>
      <c r="H40" s="16"/>
      <c r="I40" s="15">
        <v>41</v>
      </c>
      <c r="J40" s="16"/>
      <c r="K40" s="15">
        <v>38</v>
      </c>
      <c r="L40" s="16"/>
      <c r="M40" s="22">
        <f>SUM(E40,G40,I40,K40)</f>
        <v>161</v>
      </c>
      <c r="N40" s="15">
        <v>44</v>
      </c>
      <c r="O40" s="16"/>
      <c r="P40" s="15">
        <v>41</v>
      </c>
      <c r="Q40" s="16"/>
      <c r="R40" s="15">
        <v>36</v>
      </c>
      <c r="S40" s="16"/>
      <c r="T40" s="15">
        <v>39</v>
      </c>
      <c r="U40" s="16"/>
      <c r="V40" s="22">
        <f>SUM(N40,P40,R40,T40)</f>
        <v>160</v>
      </c>
      <c r="W40" s="15">
        <v>42</v>
      </c>
      <c r="X40" s="16"/>
      <c r="Y40" s="15">
        <v>34</v>
      </c>
      <c r="Z40" s="16"/>
      <c r="AA40" s="15">
        <v>37</v>
      </c>
      <c r="AB40" s="16"/>
      <c r="AC40" s="15">
        <v>32</v>
      </c>
      <c r="AD40" s="16">
        <v>1</v>
      </c>
      <c r="AE40" s="22">
        <f>SUM(W40,Y40,AA40,AC40)</f>
        <v>145</v>
      </c>
      <c r="AF40" s="22">
        <f>SUM(AE40,V40,M40)</f>
        <v>466</v>
      </c>
      <c r="AG40" s="22">
        <f>SUM(F40,H40,J40,L40,O40,Q40,S40,U40,X40,Z40,AB40,AD40)</f>
        <v>1</v>
      </c>
      <c r="AH40" s="33"/>
    </row>
    <row r="41" spans="1:34" s="49" customFormat="1" ht="18.75" x14ac:dyDescent="0.3">
      <c r="A41" s="69"/>
      <c r="B41" s="27"/>
      <c r="C41" s="27"/>
      <c r="D41" s="33"/>
      <c r="E41" s="47"/>
      <c r="F41" s="47"/>
      <c r="G41" s="47"/>
      <c r="H41" s="47"/>
      <c r="I41" s="47"/>
      <c r="J41" s="47"/>
      <c r="K41" s="47"/>
      <c r="L41" s="47"/>
      <c r="M41" s="48"/>
      <c r="N41" s="47"/>
      <c r="O41" s="47"/>
      <c r="P41" s="47"/>
      <c r="Q41" s="47"/>
      <c r="R41" s="47"/>
      <c r="S41" s="47"/>
      <c r="T41" s="47"/>
      <c r="U41" s="47"/>
      <c r="V41" s="48"/>
      <c r="W41" s="47"/>
      <c r="X41" s="47"/>
      <c r="Y41" s="47"/>
      <c r="Z41" s="47"/>
      <c r="AA41" s="47"/>
      <c r="AB41" s="47"/>
      <c r="AC41" s="47"/>
      <c r="AD41" s="47"/>
      <c r="AE41" s="48"/>
      <c r="AF41" s="48"/>
      <c r="AG41" s="48"/>
      <c r="AH41" s="33"/>
    </row>
    <row r="42" spans="1:34" ht="18.75" x14ac:dyDescent="0.3">
      <c r="A42" s="29">
        <v>1</v>
      </c>
      <c r="B42" s="23" t="s">
        <v>34</v>
      </c>
      <c r="C42" s="23" t="s">
        <v>7</v>
      </c>
      <c r="D42" s="17" t="s">
        <v>110</v>
      </c>
      <c r="E42" s="15">
        <v>47</v>
      </c>
      <c r="F42" s="16">
        <v>1</v>
      </c>
      <c r="G42" s="15">
        <v>44</v>
      </c>
      <c r="H42" s="16"/>
      <c r="I42" s="15">
        <v>44</v>
      </c>
      <c r="J42" s="16"/>
      <c r="K42" s="15">
        <v>46</v>
      </c>
      <c r="L42" s="16">
        <v>1</v>
      </c>
      <c r="M42" s="22">
        <f>SUM(E42,G42,I42,K42)</f>
        <v>181</v>
      </c>
      <c r="N42" s="15">
        <v>40</v>
      </c>
      <c r="O42" s="16"/>
      <c r="P42" s="15">
        <v>45</v>
      </c>
      <c r="Q42" s="16"/>
      <c r="R42" s="15">
        <v>42</v>
      </c>
      <c r="S42" s="16"/>
      <c r="T42" s="15">
        <v>43</v>
      </c>
      <c r="U42" s="16"/>
      <c r="V42" s="22">
        <f>SUM(N42,P42,R42,T42)</f>
        <v>170</v>
      </c>
      <c r="W42" s="15">
        <v>41</v>
      </c>
      <c r="X42" s="16"/>
      <c r="Y42" s="15">
        <v>42</v>
      </c>
      <c r="Z42" s="16"/>
      <c r="AA42" s="15">
        <v>44</v>
      </c>
      <c r="AB42" s="16">
        <v>1</v>
      </c>
      <c r="AC42" s="15">
        <v>47</v>
      </c>
      <c r="AD42" s="16"/>
      <c r="AE42" s="22">
        <f>SUM(W42,Y42,AA42,AC42)</f>
        <v>174</v>
      </c>
      <c r="AF42" s="22">
        <f>SUM(AE42,V42,M42)</f>
        <v>525</v>
      </c>
      <c r="AG42" s="22">
        <f>SUM(F42,H42,J42,L42,O42,Q42,S42,U42,X42,Z42,AB42,AD42)</f>
        <v>3</v>
      </c>
      <c r="AH42" s="17" t="s">
        <v>101</v>
      </c>
    </row>
    <row r="43" spans="1:34" ht="18.75" x14ac:dyDescent="0.3">
      <c r="A43" s="69">
        <v>2</v>
      </c>
      <c r="B43" s="23" t="s">
        <v>106</v>
      </c>
      <c r="C43" s="23" t="s">
        <v>58</v>
      </c>
      <c r="D43" s="17" t="s">
        <v>110</v>
      </c>
      <c r="E43" s="15">
        <v>34</v>
      </c>
      <c r="F43" s="16"/>
      <c r="G43" s="15">
        <v>45</v>
      </c>
      <c r="H43" s="16">
        <v>2</v>
      </c>
      <c r="I43" s="15">
        <v>45</v>
      </c>
      <c r="J43" s="16"/>
      <c r="K43" s="15">
        <v>41</v>
      </c>
      <c r="L43" s="16">
        <v>1</v>
      </c>
      <c r="M43" s="22">
        <f>SUM(E43,G43,I43,K43)</f>
        <v>165</v>
      </c>
      <c r="N43" s="15">
        <v>45</v>
      </c>
      <c r="O43" s="16">
        <v>1</v>
      </c>
      <c r="P43" s="15">
        <v>38</v>
      </c>
      <c r="Q43" s="16"/>
      <c r="R43" s="15">
        <v>40</v>
      </c>
      <c r="S43" s="16">
        <v>1</v>
      </c>
      <c r="T43" s="15">
        <v>38</v>
      </c>
      <c r="U43" s="16"/>
      <c r="V43" s="22">
        <f>SUM(N43,P43,R43,T43)</f>
        <v>161</v>
      </c>
      <c r="W43" s="15">
        <v>32</v>
      </c>
      <c r="X43" s="16"/>
      <c r="Y43" s="15">
        <v>39</v>
      </c>
      <c r="Z43" s="16"/>
      <c r="AA43" s="15">
        <v>38</v>
      </c>
      <c r="AB43" s="16"/>
      <c r="AC43" s="15">
        <v>39</v>
      </c>
      <c r="AD43" s="16"/>
      <c r="AE43" s="22">
        <f>SUM(W43,Y43,AA43,AC43)</f>
        <v>148</v>
      </c>
      <c r="AF43" s="22">
        <f>SUM(AE43,V43,M43)</f>
        <v>474</v>
      </c>
      <c r="AG43" s="22">
        <f>SUM(F43,H43,J43,L43,O43,Q43,S43,U43,X43,Z43,AB43,AD43)</f>
        <v>5</v>
      </c>
    </row>
    <row r="44" spans="1:34" ht="18.75" x14ac:dyDescent="0.3">
      <c r="A44" s="29">
        <v>3</v>
      </c>
      <c r="B44" s="23" t="s">
        <v>40</v>
      </c>
      <c r="C44" s="27" t="s">
        <v>58</v>
      </c>
      <c r="D44" s="17" t="s">
        <v>110</v>
      </c>
      <c r="E44" s="15">
        <v>26</v>
      </c>
      <c r="F44" s="16"/>
      <c r="G44" s="15">
        <v>45</v>
      </c>
      <c r="H44" s="16"/>
      <c r="I44" s="15">
        <v>38</v>
      </c>
      <c r="J44" s="16">
        <v>1</v>
      </c>
      <c r="K44" s="15">
        <v>47</v>
      </c>
      <c r="L44" s="16"/>
      <c r="M44" s="22">
        <f>SUM(E44,G44,I44,K44)</f>
        <v>156</v>
      </c>
      <c r="N44" s="15">
        <v>31</v>
      </c>
      <c r="O44" s="16"/>
      <c r="P44" s="15">
        <v>32</v>
      </c>
      <c r="Q44" s="16"/>
      <c r="R44" s="15">
        <v>41</v>
      </c>
      <c r="S44" s="16">
        <v>1</v>
      </c>
      <c r="T44" s="15">
        <v>40</v>
      </c>
      <c r="U44" s="16"/>
      <c r="V44" s="22">
        <f>SUM(N44,P44,R44,T44)</f>
        <v>144</v>
      </c>
      <c r="W44" s="15">
        <v>35</v>
      </c>
      <c r="X44" s="16"/>
      <c r="Y44" s="15">
        <v>36</v>
      </c>
      <c r="Z44" s="16"/>
      <c r="AA44" s="15">
        <v>35</v>
      </c>
      <c r="AB44" s="16">
        <v>1</v>
      </c>
      <c r="AC44" s="15">
        <v>31</v>
      </c>
      <c r="AD44" s="16"/>
      <c r="AE44" s="22">
        <f>SUM(W44,Y44,AA44,AC44)</f>
        <v>137</v>
      </c>
      <c r="AF44" s="22">
        <f>SUM(AE44,V44,M44)</f>
        <v>437</v>
      </c>
      <c r="AG44" s="22">
        <f>SUM(F44,H44,J44,L44,O44,Q44,S44,U44,X44,Z44,AB44,AD44)</f>
        <v>3</v>
      </c>
    </row>
    <row r="47" spans="1:34" ht="26.25" x14ac:dyDescent="0.25">
      <c r="B47" s="27" t="s">
        <v>133</v>
      </c>
    </row>
    <row r="49" spans="2:43" ht="16.5" thickBot="1" x14ac:dyDescent="0.3">
      <c r="B49" s="62" t="s">
        <v>134</v>
      </c>
    </row>
    <row r="50" spans="2:43" x14ac:dyDescent="0.25">
      <c r="B50" s="46" t="s">
        <v>126</v>
      </c>
      <c r="C50" s="39"/>
      <c r="D50" s="26"/>
      <c r="E50" s="26"/>
    </row>
    <row r="51" spans="2:43" ht="15.75" x14ac:dyDescent="0.25">
      <c r="B51" s="40" t="s">
        <v>130</v>
      </c>
      <c r="C51" s="41" t="s">
        <v>131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2:43" ht="15.75" x14ac:dyDescent="0.25">
      <c r="B52" s="40">
        <v>540</v>
      </c>
      <c r="C52" s="41">
        <v>516</v>
      </c>
      <c r="AG52" s="1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2:43" ht="16.5" thickBot="1" x14ac:dyDescent="0.3">
      <c r="B53" s="42"/>
      <c r="C53" s="43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2:43" ht="15.75" x14ac:dyDescent="0.25">
      <c r="B54" s="46" t="s">
        <v>127</v>
      </c>
      <c r="C54" s="39"/>
      <c r="AG54" s="1"/>
      <c r="AP54" s="37"/>
      <c r="AQ54" s="37"/>
    </row>
    <row r="55" spans="2:43" ht="15.75" x14ac:dyDescent="0.25">
      <c r="B55" s="40" t="s">
        <v>130</v>
      </c>
      <c r="C55" s="41" t="s">
        <v>131</v>
      </c>
      <c r="AG55" s="1"/>
      <c r="AP55" s="37"/>
      <c r="AQ55" s="37"/>
    </row>
    <row r="56" spans="2:43" ht="15.75" x14ac:dyDescent="0.25">
      <c r="B56" s="40">
        <v>552</v>
      </c>
      <c r="C56" s="41">
        <v>528</v>
      </c>
      <c r="AG56" s="3" t="s">
        <v>0</v>
      </c>
      <c r="AH56" s="17" t="s">
        <v>0</v>
      </c>
      <c r="AP56" s="37"/>
      <c r="AQ56" s="37"/>
    </row>
    <row r="57" spans="2:43" ht="15.75" thickBot="1" x14ac:dyDescent="0.3">
      <c r="B57" s="61"/>
      <c r="C57" s="44"/>
      <c r="D57" s="26"/>
      <c r="E57" s="26"/>
      <c r="AG57" s="26"/>
      <c r="AH57" s="29"/>
      <c r="AI57" s="29"/>
      <c r="AJ57" s="29"/>
      <c r="AK57" s="29"/>
      <c r="AL57" s="29"/>
      <c r="AM57" s="38"/>
      <c r="AN57" s="29"/>
      <c r="AO57" s="29"/>
      <c r="AP57" s="29"/>
      <c r="AQ57" s="29"/>
    </row>
    <row r="58" spans="2:43" x14ac:dyDescent="0.25">
      <c r="B58" s="46" t="s">
        <v>128</v>
      </c>
      <c r="C58" s="45"/>
      <c r="D58" s="26"/>
      <c r="E58" s="26"/>
    </row>
    <row r="59" spans="2:43" x14ac:dyDescent="0.25">
      <c r="B59" s="40" t="s">
        <v>130</v>
      </c>
      <c r="C59" s="41" t="s">
        <v>131</v>
      </c>
      <c r="D59" s="26"/>
      <c r="E59" s="26"/>
    </row>
    <row r="60" spans="2:43" x14ac:dyDescent="0.25">
      <c r="B60" s="40">
        <v>561</v>
      </c>
      <c r="C60" s="41">
        <v>537</v>
      </c>
      <c r="D60" s="26"/>
      <c r="E60" s="26"/>
    </row>
    <row r="61" spans="2:43" ht="15.75" thickBot="1" x14ac:dyDescent="0.3">
      <c r="B61" s="61"/>
      <c r="C61" s="44"/>
      <c r="D61" s="26"/>
      <c r="E61" s="26"/>
    </row>
    <row r="62" spans="2:43" x14ac:dyDescent="0.25">
      <c r="B62" s="46" t="s">
        <v>129</v>
      </c>
      <c r="C62" s="39"/>
      <c r="D62" s="26"/>
      <c r="E62" s="26"/>
    </row>
    <row r="63" spans="2:43" x14ac:dyDescent="0.25">
      <c r="B63" s="40" t="s">
        <v>130</v>
      </c>
      <c r="C63" s="41" t="s">
        <v>131</v>
      </c>
      <c r="D63" s="26"/>
      <c r="E63" s="26"/>
    </row>
    <row r="64" spans="2:43" x14ac:dyDescent="0.25">
      <c r="B64" s="40">
        <v>564</v>
      </c>
      <c r="C64" s="41">
        <v>540</v>
      </c>
      <c r="D64" s="26"/>
      <c r="E64" s="26"/>
    </row>
    <row r="65" spans="1:5" ht="15.75" thickBot="1" x14ac:dyDescent="0.3">
      <c r="B65" s="61"/>
      <c r="C65" s="44"/>
      <c r="D65" s="26"/>
      <c r="E65" s="26"/>
    </row>
    <row r="66" spans="1:5" x14ac:dyDescent="0.25">
      <c r="A66" s="29"/>
      <c r="B66" s="26"/>
      <c r="C66" s="26"/>
      <c r="D66" s="26"/>
      <c r="E66" s="26"/>
    </row>
    <row r="67" spans="1:5" x14ac:dyDescent="0.25">
      <c r="A67" s="29"/>
      <c r="B67" s="26"/>
      <c r="C67" s="26"/>
      <c r="D67" s="26"/>
      <c r="E67" s="26"/>
    </row>
    <row r="68" spans="1:5" x14ac:dyDescent="0.25">
      <c r="A68" s="29"/>
      <c r="B68" s="26"/>
      <c r="C68" s="26"/>
      <c r="D68" s="26"/>
      <c r="E68" s="26"/>
    </row>
    <row r="69" spans="1:5" x14ac:dyDescent="0.25">
      <c r="A69" s="29"/>
      <c r="B69" s="26"/>
      <c r="C69" s="26"/>
      <c r="D69" s="26"/>
      <c r="E69" s="26"/>
    </row>
    <row r="70" spans="1:5" x14ac:dyDescent="0.25">
      <c r="A70" s="29"/>
      <c r="B70" s="26"/>
      <c r="C70" s="26"/>
      <c r="D70" s="26"/>
      <c r="E70" s="26"/>
    </row>
    <row r="71" spans="1:5" x14ac:dyDescent="0.25">
      <c r="A71" s="29"/>
      <c r="B71" s="26"/>
      <c r="C71" s="26"/>
      <c r="D71" s="26"/>
      <c r="E71" s="26"/>
    </row>
    <row r="72" spans="1:5" x14ac:dyDescent="0.25">
      <c r="A72" s="29"/>
      <c r="B72" s="26"/>
      <c r="C72" s="26"/>
      <c r="D72" s="26"/>
      <c r="E72" s="26"/>
    </row>
    <row r="73" spans="1:5" x14ac:dyDescent="0.25">
      <c r="A73" s="29"/>
      <c r="B73" s="26"/>
      <c r="C73" s="26"/>
      <c r="D73" s="26"/>
      <c r="E73" s="26"/>
    </row>
    <row r="74" spans="1:5" x14ac:dyDescent="0.25">
      <c r="A74" s="29"/>
      <c r="B74" s="26"/>
      <c r="C74" s="26"/>
      <c r="D74" s="26"/>
      <c r="E74" s="26"/>
    </row>
    <row r="75" spans="1:5" x14ac:dyDescent="0.25">
      <c r="A75" s="29"/>
      <c r="B75" s="26"/>
      <c r="C75" s="26"/>
      <c r="D75" s="26"/>
      <c r="E75" s="26"/>
    </row>
    <row r="76" spans="1:5" x14ac:dyDescent="0.25">
      <c r="A76" s="29"/>
      <c r="B76" s="26"/>
      <c r="C76" s="26"/>
      <c r="D76" s="26"/>
      <c r="E76" s="26"/>
    </row>
    <row r="77" spans="1:5" x14ac:dyDescent="0.25">
      <c r="A77" s="29"/>
      <c r="B77" s="26"/>
      <c r="C77" s="26"/>
      <c r="D77" s="26"/>
      <c r="E77" s="26"/>
    </row>
    <row r="78" spans="1:5" x14ac:dyDescent="0.25">
      <c r="A78" s="29"/>
      <c r="B78" s="26"/>
      <c r="C78" s="26"/>
      <c r="D78" s="26"/>
      <c r="E78" s="26"/>
    </row>
    <row r="79" spans="1:5" x14ac:dyDescent="0.25">
      <c r="A79" s="29"/>
      <c r="B79" s="26"/>
      <c r="C79" s="26"/>
      <c r="D79" s="26"/>
      <c r="E79" s="26"/>
    </row>
    <row r="80" spans="1:5" x14ac:dyDescent="0.25">
      <c r="A80" s="29"/>
      <c r="B80" s="26"/>
      <c r="C80" s="26"/>
      <c r="D80" s="26"/>
      <c r="E80" s="26"/>
    </row>
    <row r="81" spans="1:5" x14ac:dyDescent="0.25">
      <c r="A81" s="29"/>
      <c r="B81" s="26"/>
      <c r="C81" s="26"/>
      <c r="D81" s="26"/>
      <c r="E81" s="26"/>
    </row>
    <row r="82" spans="1:5" x14ac:dyDescent="0.25">
      <c r="A82" s="29"/>
      <c r="B82" s="26"/>
      <c r="C82" s="26"/>
      <c r="D82" s="26"/>
      <c r="E82" s="26"/>
    </row>
    <row r="83" spans="1:5" x14ac:dyDescent="0.25">
      <c r="A83" s="29"/>
      <c r="B83" s="26"/>
      <c r="C83" s="26"/>
      <c r="D83" s="26"/>
      <c r="E83" s="26"/>
    </row>
    <row r="84" spans="1:5" x14ac:dyDescent="0.25">
      <c r="A84" s="29"/>
      <c r="B84" s="26"/>
      <c r="C84" s="26"/>
      <c r="D84" s="26"/>
      <c r="E84" s="26"/>
    </row>
    <row r="85" spans="1:5" x14ac:dyDescent="0.25">
      <c r="A85" s="29"/>
      <c r="B85" s="26"/>
      <c r="C85" s="26"/>
      <c r="D85" s="26"/>
      <c r="E85" s="26"/>
    </row>
    <row r="86" spans="1:5" x14ac:dyDescent="0.25">
      <c r="A86" s="29"/>
      <c r="B86" s="26"/>
      <c r="C86" s="26"/>
      <c r="D86" s="26"/>
      <c r="E86" s="26"/>
    </row>
    <row r="87" spans="1:5" x14ac:dyDescent="0.25">
      <c r="A87" s="29"/>
      <c r="B87" s="26"/>
      <c r="C87" s="26"/>
      <c r="D87" s="26"/>
      <c r="E87" s="26"/>
    </row>
    <row r="88" spans="1:5" x14ac:dyDescent="0.25">
      <c r="A88" s="29"/>
      <c r="B88" s="26"/>
      <c r="C88" s="26"/>
      <c r="D88" s="26"/>
      <c r="E88" s="26"/>
    </row>
    <row r="89" spans="1:5" x14ac:dyDescent="0.25">
      <c r="A89" s="29"/>
      <c r="B89" s="26"/>
      <c r="C89" s="26"/>
      <c r="D89" s="26"/>
      <c r="E89" s="26"/>
    </row>
    <row r="90" spans="1:5" x14ac:dyDescent="0.25">
      <c r="A90" s="29"/>
      <c r="B90" s="26"/>
      <c r="C90" s="26"/>
      <c r="D90" s="26"/>
      <c r="E90" s="26"/>
    </row>
    <row r="91" spans="1:5" x14ac:dyDescent="0.25">
      <c r="A91" s="29"/>
      <c r="B91" s="26"/>
      <c r="C91" s="26"/>
      <c r="D91" s="26"/>
      <c r="E91" s="26"/>
    </row>
    <row r="92" spans="1:5" x14ac:dyDescent="0.25">
      <c r="A92" s="29"/>
      <c r="B92" s="26"/>
      <c r="C92" s="26"/>
      <c r="D92" s="26"/>
      <c r="E92" s="26"/>
    </row>
    <row r="93" spans="1:5" x14ac:dyDescent="0.25">
      <c r="A93" s="29"/>
      <c r="B93" s="26"/>
      <c r="C93" s="26"/>
      <c r="D93" s="26"/>
      <c r="E93" s="26"/>
    </row>
    <row r="94" spans="1:5" x14ac:dyDescent="0.25">
      <c r="A94" s="29"/>
      <c r="B94" s="26"/>
      <c r="C94" s="26"/>
      <c r="D94" s="26"/>
      <c r="E94" s="26"/>
    </row>
    <row r="95" spans="1:5" x14ac:dyDescent="0.25">
      <c r="A95" s="29"/>
      <c r="B95" s="26"/>
      <c r="C95" s="26"/>
      <c r="D95" s="26"/>
      <c r="E95" s="26"/>
    </row>
    <row r="96" spans="1:5" x14ac:dyDescent="0.25">
      <c r="A96" s="29"/>
      <c r="B96" s="26"/>
      <c r="C96" s="26"/>
      <c r="D96" s="26"/>
      <c r="E96" s="26"/>
    </row>
    <row r="97" spans="1:5" x14ac:dyDescent="0.25">
      <c r="A97" s="29"/>
      <c r="B97" s="26"/>
      <c r="C97" s="26"/>
      <c r="D97" s="26"/>
      <c r="E97" s="26"/>
    </row>
    <row r="98" spans="1:5" x14ac:dyDescent="0.25">
      <c r="A98" s="29"/>
      <c r="B98" s="26"/>
      <c r="C98" s="26"/>
      <c r="D98" s="26"/>
      <c r="E98" s="26"/>
    </row>
    <row r="99" spans="1:5" x14ac:dyDescent="0.25">
      <c r="A99" s="29"/>
      <c r="B99" s="26"/>
      <c r="C99" s="26"/>
      <c r="D99" s="26"/>
      <c r="E99" s="26"/>
    </row>
    <row r="100" spans="1:5" x14ac:dyDescent="0.25">
      <c r="A100" s="29"/>
      <c r="B100" s="26"/>
      <c r="C100" s="26"/>
      <c r="D100" s="26"/>
      <c r="E100" s="26"/>
    </row>
    <row r="101" spans="1:5" x14ac:dyDescent="0.25">
      <c r="A101" s="29"/>
      <c r="B101" s="26"/>
      <c r="C101" s="26"/>
      <c r="D101" s="26"/>
      <c r="E101" s="26"/>
    </row>
    <row r="102" spans="1:5" x14ac:dyDescent="0.25">
      <c r="A102" s="29"/>
      <c r="B102" s="26"/>
      <c r="C102" s="26"/>
      <c r="D102" s="26"/>
      <c r="E102" s="26"/>
    </row>
    <row r="103" spans="1:5" x14ac:dyDescent="0.25">
      <c r="A103" s="29"/>
      <c r="B103" s="26"/>
      <c r="C103" s="26"/>
      <c r="D103" s="26"/>
      <c r="E103" s="26"/>
    </row>
    <row r="104" spans="1:5" x14ac:dyDescent="0.25">
      <c r="A104" s="29"/>
      <c r="B104" s="26"/>
      <c r="C104" s="26"/>
      <c r="D104" s="26"/>
      <c r="E104" s="26"/>
    </row>
    <row r="105" spans="1:5" x14ac:dyDescent="0.25">
      <c r="A105" s="29"/>
      <c r="B105" s="26"/>
      <c r="C105" s="26"/>
      <c r="D105" s="26"/>
      <c r="E105" s="26"/>
    </row>
    <row r="106" spans="1:5" x14ac:dyDescent="0.25">
      <c r="A106" s="29"/>
      <c r="B106" s="26"/>
      <c r="C106" s="26"/>
      <c r="D106" s="26"/>
      <c r="E106" s="26"/>
    </row>
    <row r="107" spans="1:5" x14ac:dyDescent="0.25">
      <c r="A107" s="29"/>
      <c r="B107" s="26"/>
      <c r="C107" s="26"/>
      <c r="D107" s="26"/>
      <c r="E107" s="26"/>
    </row>
    <row r="108" spans="1:5" x14ac:dyDescent="0.25">
      <c r="A108" s="29"/>
      <c r="B108" s="26"/>
      <c r="C108" s="26"/>
      <c r="D108" s="26"/>
      <c r="E108" s="26"/>
    </row>
    <row r="109" spans="1:5" x14ac:dyDescent="0.25">
      <c r="A109" s="29"/>
      <c r="B109" s="26"/>
      <c r="C109" s="26"/>
      <c r="D109" s="26"/>
      <c r="E109" s="26"/>
    </row>
    <row r="110" spans="1:5" x14ac:dyDescent="0.25">
      <c r="A110" s="29"/>
      <c r="B110" s="26"/>
      <c r="C110" s="26"/>
      <c r="D110" s="26"/>
      <c r="E110" s="26"/>
    </row>
    <row r="111" spans="1:5" x14ac:dyDescent="0.25">
      <c r="A111" s="29"/>
      <c r="B111" s="26"/>
      <c r="C111" s="26"/>
      <c r="D111" s="26"/>
      <c r="E111" s="26"/>
    </row>
    <row r="112" spans="1:5" x14ac:dyDescent="0.25">
      <c r="A112" s="29"/>
      <c r="B112" s="26"/>
      <c r="C112" s="26"/>
      <c r="D112" s="26"/>
      <c r="E112" s="26"/>
    </row>
    <row r="113" spans="1:5" x14ac:dyDescent="0.25">
      <c r="A113" s="29"/>
      <c r="B113" s="26"/>
      <c r="C113" s="26"/>
      <c r="D113" s="26"/>
      <c r="E113" s="26"/>
    </row>
    <row r="114" spans="1:5" x14ac:dyDescent="0.25">
      <c r="A114" s="29"/>
      <c r="B114" s="26"/>
      <c r="C114" s="26"/>
      <c r="D114" s="26"/>
      <c r="E114" s="26"/>
    </row>
    <row r="115" spans="1:5" x14ac:dyDescent="0.25">
      <c r="A115" s="29"/>
      <c r="B115" s="26"/>
      <c r="C115" s="26"/>
      <c r="D115" s="26"/>
      <c r="E115" s="26"/>
    </row>
    <row r="116" spans="1:5" x14ac:dyDescent="0.25">
      <c r="A116" s="29"/>
      <c r="B116" s="26"/>
      <c r="C116" s="26"/>
      <c r="D116" s="26"/>
      <c r="E116" s="26"/>
    </row>
    <row r="117" spans="1:5" x14ac:dyDescent="0.25">
      <c r="A117" s="29"/>
      <c r="B117" s="26"/>
      <c r="C117" s="26"/>
      <c r="D117" s="26"/>
      <c r="E117" s="26"/>
    </row>
    <row r="118" spans="1:5" x14ac:dyDescent="0.25">
      <c r="A118" s="29"/>
      <c r="B118" s="26"/>
      <c r="C118" s="26"/>
      <c r="D118" s="26"/>
      <c r="E118" s="26"/>
    </row>
    <row r="119" spans="1:5" x14ac:dyDescent="0.25">
      <c r="A119" s="29"/>
      <c r="B119" s="26"/>
      <c r="C119" s="26"/>
      <c r="D119" s="26"/>
      <c r="E119" s="26"/>
    </row>
    <row r="120" spans="1:5" x14ac:dyDescent="0.25">
      <c r="A120" s="29"/>
      <c r="B120" s="26"/>
      <c r="C120" s="26"/>
      <c r="D120" s="26"/>
      <c r="E120" s="26"/>
    </row>
    <row r="121" spans="1:5" x14ac:dyDescent="0.25">
      <c r="A121" s="29"/>
      <c r="B121" s="26"/>
      <c r="C121" s="26"/>
      <c r="D121" s="26"/>
      <c r="E121" s="26"/>
    </row>
    <row r="122" spans="1:5" x14ac:dyDescent="0.25">
      <c r="A122" s="29"/>
      <c r="B122" s="26"/>
      <c r="C122" s="26"/>
      <c r="D122" s="26"/>
      <c r="E122" s="26"/>
    </row>
    <row r="123" spans="1:5" x14ac:dyDescent="0.25">
      <c r="A123" s="29"/>
      <c r="B123" s="26"/>
      <c r="C123" s="26"/>
      <c r="D123" s="26"/>
      <c r="E123" s="26"/>
    </row>
    <row r="124" spans="1:5" x14ac:dyDescent="0.25">
      <c r="A124" s="29"/>
      <c r="B124" s="26"/>
      <c r="C124" s="26"/>
      <c r="D124" s="26"/>
      <c r="E124" s="26"/>
    </row>
    <row r="125" spans="1:5" x14ac:dyDescent="0.25">
      <c r="A125" s="29"/>
      <c r="B125" s="26"/>
      <c r="C125" s="26"/>
      <c r="D125" s="26"/>
      <c r="E125" s="26"/>
    </row>
    <row r="126" spans="1:5" x14ac:dyDescent="0.25">
      <c r="A126" s="29"/>
      <c r="B126" s="26"/>
      <c r="C126" s="26"/>
      <c r="D126" s="26"/>
      <c r="E126" s="26"/>
    </row>
    <row r="127" spans="1:5" x14ac:dyDescent="0.25">
      <c r="A127" s="29"/>
      <c r="B127" s="26"/>
      <c r="C127" s="26"/>
      <c r="D127" s="26"/>
      <c r="E127" s="26"/>
    </row>
    <row r="128" spans="1:5" x14ac:dyDescent="0.25">
      <c r="A128" s="29"/>
      <c r="B128" s="26"/>
      <c r="C128" s="26"/>
      <c r="D128" s="26"/>
      <c r="E128" s="26"/>
    </row>
    <row r="129" spans="1:5" x14ac:dyDescent="0.25">
      <c r="A129" s="29"/>
      <c r="B129" s="26"/>
      <c r="C129" s="26"/>
      <c r="D129" s="26"/>
      <c r="E129" s="26"/>
    </row>
    <row r="130" spans="1:5" x14ac:dyDescent="0.25">
      <c r="A130" s="29"/>
      <c r="B130" s="26"/>
      <c r="C130" s="26"/>
      <c r="D130" s="26"/>
      <c r="E130" s="26"/>
    </row>
    <row r="131" spans="1:5" x14ac:dyDescent="0.25">
      <c r="A131" s="29"/>
      <c r="B131" s="26"/>
      <c r="C131" s="26"/>
      <c r="D131" s="26"/>
      <c r="E131" s="26"/>
    </row>
    <row r="132" spans="1:5" x14ac:dyDescent="0.25">
      <c r="A132" s="29"/>
      <c r="B132" s="26"/>
      <c r="C132" s="26"/>
      <c r="D132" s="26"/>
      <c r="E132" s="26"/>
    </row>
    <row r="133" spans="1:5" x14ac:dyDescent="0.25">
      <c r="A133" s="29"/>
      <c r="B133" s="26"/>
      <c r="C133" s="26"/>
      <c r="D133" s="26"/>
      <c r="E133" s="26"/>
    </row>
    <row r="134" spans="1:5" x14ac:dyDescent="0.25">
      <c r="A134" s="29"/>
      <c r="B134" s="26"/>
      <c r="C134" s="26"/>
      <c r="D134" s="26"/>
      <c r="E134" s="26"/>
    </row>
    <row r="135" spans="1:5" x14ac:dyDescent="0.25">
      <c r="A135" s="29"/>
      <c r="B135" s="26"/>
      <c r="C135" s="26"/>
      <c r="D135" s="26"/>
      <c r="E135" s="26"/>
    </row>
    <row r="136" spans="1:5" x14ac:dyDescent="0.25">
      <c r="A136" s="29"/>
      <c r="B136" s="26"/>
      <c r="C136" s="26"/>
      <c r="D136" s="26"/>
      <c r="E136" s="26"/>
    </row>
    <row r="137" spans="1:5" x14ac:dyDescent="0.25">
      <c r="A137" s="29"/>
      <c r="B137" s="26"/>
      <c r="C137" s="26"/>
      <c r="D137" s="26"/>
      <c r="E137" s="26"/>
    </row>
    <row r="138" spans="1:5" x14ac:dyDescent="0.25">
      <c r="A138" s="29"/>
      <c r="B138" s="26"/>
      <c r="C138" s="26"/>
      <c r="D138" s="26"/>
      <c r="E138" s="26"/>
    </row>
    <row r="139" spans="1:5" x14ac:dyDescent="0.25">
      <c r="A139" s="29"/>
      <c r="B139" s="26"/>
      <c r="C139" s="26"/>
      <c r="D139" s="26"/>
      <c r="E139" s="26"/>
    </row>
    <row r="140" spans="1:5" x14ac:dyDescent="0.25">
      <c r="B140" s="26"/>
      <c r="C140" s="26"/>
      <c r="D140" s="26"/>
      <c r="E140" s="26"/>
    </row>
    <row r="141" spans="1:5" x14ac:dyDescent="0.25">
      <c r="B141" s="26"/>
      <c r="C141" s="26"/>
      <c r="D141" s="26"/>
      <c r="E141" s="26"/>
    </row>
    <row r="142" spans="1:5" x14ac:dyDescent="0.25">
      <c r="B142" s="26"/>
      <c r="C142" s="26"/>
      <c r="D142" s="26"/>
      <c r="E142" s="26"/>
    </row>
    <row r="143" spans="1:5" x14ac:dyDescent="0.25">
      <c r="B143" s="26"/>
      <c r="C143" s="26"/>
      <c r="D143" s="26"/>
      <c r="E143" s="26"/>
    </row>
    <row r="144" spans="1:5" x14ac:dyDescent="0.25">
      <c r="B144" s="26"/>
      <c r="C144" s="26"/>
      <c r="D144" s="26"/>
      <c r="E144" s="26"/>
    </row>
    <row r="145" spans="2:5" x14ac:dyDescent="0.25">
      <c r="B145" s="26"/>
      <c r="C145" s="26"/>
      <c r="D145" s="26"/>
      <c r="E145" s="26"/>
    </row>
    <row r="146" spans="2:5" x14ac:dyDescent="0.25">
      <c r="B146" s="26"/>
      <c r="C146" s="26"/>
      <c r="D146" s="26"/>
      <c r="E146" s="26"/>
    </row>
  </sheetData>
  <sortState ref="B17:AH33">
    <sortCondition ref="D17:D33"/>
    <sortCondition descending="1" ref="AF17:AF33"/>
    <sortCondition descending="1" ref="AG17:AG3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sqref="A1:A1048576"/>
    </sheetView>
  </sheetViews>
  <sheetFormatPr defaultRowHeight="18.75" x14ac:dyDescent="0.3"/>
  <cols>
    <col min="1" max="1" width="4.7109375" style="15" customWidth="1"/>
    <col min="2" max="2" width="23" bestFit="1" customWidth="1"/>
    <col min="3" max="3" width="16.7109375" customWidth="1"/>
    <col min="4" max="4" width="3.28515625" style="15" bestFit="1" customWidth="1"/>
    <col min="5" max="12" width="5.7109375" style="15" customWidth="1"/>
    <col min="13" max="13" width="9.140625" style="22"/>
    <col min="14" max="14" width="9.140625" style="17"/>
  </cols>
  <sheetData>
    <row r="1" spans="1:14" ht="21" x14ac:dyDescent="0.35">
      <c r="B1" s="12" t="s">
        <v>63</v>
      </c>
    </row>
    <row r="2" spans="1:14" ht="21" x14ac:dyDescent="0.35">
      <c r="B2" s="12" t="s">
        <v>16</v>
      </c>
    </row>
    <row r="3" spans="1:14" s="12" customFormat="1" ht="21" x14ac:dyDescent="0.35">
      <c r="A3" s="13"/>
      <c r="B3" s="12" t="s">
        <v>64</v>
      </c>
      <c r="D3" s="13"/>
      <c r="E3" s="13"/>
      <c r="F3" s="13"/>
      <c r="G3" s="13"/>
      <c r="H3" s="13"/>
      <c r="I3" s="13"/>
      <c r="J3" s="13"/>
      <c r="K3" s="13"/>
      <c r="L3" s="13"/>
      <c r="M3" s="22"/>
      <c r="N3" s="19"/>
    </row>
    <row r="4" spans="1:14" s="5" customFormat="1" x14ac:dyDescent="0.3">
      <c r="A4" s="17"/>
      <c r="D4" s="17"/>
      <c r="E4" s="17" t="s">
        <v>65</v>
      </c>
      <c r="F4" s="17" t="s">
        <v>66</v>
      </c>
      <c r="G4" s="17" t="s">
        <v>67</v>
      </c>
      <c r="H4" s="17" t="s">
        <v>68</v>
      </c>
      <c r="I4" s="17" t="s">
        <v>69</v>
      </c>
      <c r="J4" s="17" t="s">
        <v>70</v>
      </c>
      <c r="K4" s="17" t="s">
        <v>71</v>
      </c>
      <c r="L4" s="17" t="s">
        <v>72</v>
      </c>
      <c r="M4" s="22" t="s">
        <v>73</v>
      </c>
      <c r="N4" s="17"/>
    </row>
    <row r="5" spans="1:14" x14ac:dyDescent="0.3">
      <c r="A5" s="15">
        <v>1</v>
      </c>
      <c r="B5" t="s">
        <v>116</v>
      </c>
      <c r="C5" t="s">
        <v>56</v>
      </c>
      <c r="D5" s="15" t="s">
        <v>89</v>
      </c>
      <c r="E5" s="15">
        <v>7</v>
      </c>
      <c r="F5" s="15">
        <v>6</v>
      </c>
      <c r="G5" s="15">
        <v>9</v>
      </c>
      <c r="H5" s="15">
        <v>8</v>
      </c>
      <c r="I5" s="15">
        <v>7</v>
      </c>
      <c r="J5" s="15">
        <v>7</v>
      </c>
      <c r="K5" s="15">
        <v>8</v>
      </c>
      <c r="L5" s="15">
        <v>10</v>
      </c>
      <c r="M5" s="22">
        <f>SUM(E5:L5)</f>
        <v>62</v>
      </c>
    </row>
    <row r="7" spans="1:14" x14ac:dyDescent="0.3">
      <c r="A7" s="15">
        <v>1</v>
      </c>
      <c r="B7" t="s">
        <v>38</v>
      </c>
      <c r="C7" t="s">
        <v>13</v>
      </c>
      <c r="D7" s="15" t="s">
        <v>96</v>
      </c>
      <c r="E7" s="15">
        <v>8</v>
      </c>
      <c r="F7" s="15">
        <v>8</v>
      </c>
      <c r="G7" s="15">
        <v>8</v>
      </c>
      <c r="H7" s="15">
        <v>10</v>
      </c>
      <c r="I7" s="15">
        <v>8</v>
      </c>
      <c r="J7" s="15">
        <v>10</v>
      </c>
      <c r="K7" s="15">
        <v>12</v>
      </c>
      <c r="L7" s="15">
        <v>12</v>
      </c>
      <c r="M7" s="22">
        <f>SUM(E7:L7)</f>
        <v>76</v>
      </c>
      <c r="N7" s="17" t="s">
        <v>101</v>
      </c>
    </row>
    <row r="9" spans="1:14" x14ac:dyDescent="0.3">
      <c r="A9" s="15">
        <v>1</v>
      </c>
      <c r="B9" t="s">
        <v>120</v>
      </c>
      <c r="C9" t="s">
        <v>7</v>
      </c>
      <c r="D9" s="15" t="s">
        <v>88</v>
      </c>
      <c r="E9" s="15">
        <v>8</v>
      </c>
      <c r="F9" s="15">
        <v>8</v>
      </c>
      <c r="G9" s="15">
        <v>10</v>
      </c>
      <c r="H9" s="15">
        <v>10</v>
      </c>
      <c r="I9" s="15">
        <v>9</v>
      </c>
      <c r="J9" s="15">
        <v>10</v>
      </c>
      <c r="K9" s="15">
        <v>12</v>
      </c>
      <c r="L9" s="15">
        <v>12</v>
      </c>
      <c r="M9" s="22">
        <f t="shared" ref="M9:M15" si="0">SUM(E9:L9)</f>
        <v>79</v>
      </c>
      <c r="N9" s="17" t="s">
        <v>99</v>
      </c>
    </row>
    <row r="10" spans="1:14" x14ac:dyDescent="0.3">
      <c r="A10" s="15">
        <v>2</v>
      </c>
      <c r="B10" t="s">
        <v>80</v>
      </c>
      <c r="C10" t="s">
        <v>24</v>
      </c>
      <c r="D10" s="15" t="s">
        <v>88</v>
      </c>
      <c r="E10" s="15">
        <v>8</v>
      </c>
      <c r="F10" s="15">
        <v>8</v>
      </c>
      <c r="G10" s="15">
        <v>10</v>
      </c>
      <c r="H10" s="15">
        <v>8</v>
      </c>
      <c r="I10" s="15">
        <v>9</v>
      </c>
      <c r="J10" s="15">
        <v>9</v>
      </c>
      <c r="K10" s="15">
        <v>12</v>
      </c>
      <c r="L10" s="15">
        <v>12</v>
      </c>
      <c r="M10" s="22">
        <f t="shared" si="0"/>
        <v>76</v>
      </c>
      <c r="N10" s="17" t="s">
        <v>101</v>
      </c>
    </row>
    <row r="11" spans="1:14" x14ac:dyDescent="0.3">
      <c r="A11" s="15">
        <v>3</v>
      </c>
      <c r="B11" t="s">
        <v>115</v>
      </c>
      <c r="C11" t="s">
        <v>56</v>
      </c>
      <c r="D11" s="15" t="s">
        <v>88</v>
      </c>
      <c r="E11" s="15">
        <v>8</v>
      </c>
      <c r="F11" s="15">
        <v>8</v>
      </c>
      <c r="G11" s="15">
        <v>10</v>
      </c>
      <c r="H11" s="15">
        <v>10</v>
      </c>
      <c r="I11" s="15">
        <v>8</v>
      </c>
      <c r="J11" s="15">
        <v>10</v>
      </c>
      <c r="K11" s="15">
        <v>12</v>
      </c>
      <c r="L11" s="15">
        <v>10</v>
      </c>
      <c r="M11" s="22">
        <f t="shared" si="0"/>
        <v>76</v>
      </c>
      <c r="N11" s="17" t="s">
        <v>101</v>
      </c>
    </row>
    <row r="12" spans="1:14" x14ac:dyDescent="0.3">
      <c r="A12" s="15">
        <v>4</v>
      </c>
      <c r="B12" t="s">
        <v>119</v>
      </c>
      <c r="C12" t="s">
        <v>24</v>
      </c>
      <c r="D12" s="15" t="s">
        <v>88</v>
      </c>
      <c r="E12" s="15">
        <v>8</v>
      </c>
      <c r="F12" s="15">
        <v>7</v>
      </c>
      <c r="G12" s="15">
        <v>10</v>
      </c>
      <c r="H12" s="15">
        <v>9</v>
      </c>
      <c r="I12" s="15">
        <v>7</v>
      </c>
      <c r="J12" s="15">
        <v>10</v>
      </c>
      <c r="K12" s="15">
        <v>12</v>
      </c>
      <c r="L12" s="15">
        <v>10</v>
      </c>
      <c r="M12" s="22">
        <f t="shared" si="0"/>
        <v>73</v>
      </c>
    </row>
    <row r="13" spans="1:14" x14ac:dyDescent="0.3">
      <c r="A13" s="15">
        <v>5</v>
      </c>
      <c r="B13" t="s">
        <v>34</v>
      </c>
      <c r="C13" t="s">
        <v>7</v>
      </c>
      <c r="D13" s="15" t="s">
        <v>88</v>
      </c>
      <c r="E13" s="15">
        <v>8</v>
      </c>
      <c r="F13" s="15">
        <v>8</v>
      </c>
      <c r="G13" s="15">
        <v>8</v>
      </c>
      <c r="H13" s="15">
        <v>9</v>
      </c>
      <c r="I13" s="15">
        <v>7</v>
      </c>
      <c r="J13" s="15">
        <v>7</v>
      </c>
      <c r="K13" s="15">
        <v>10</v>
      </c>
      <c r="L13" s="15">
        <v>12</v>
      </c>
      <c r="M13" s="22">
        <f t="shared" si="0"/>
        <v>69</v>
      </c>
    </row>
    <row r="14" spans="1:14" x14ac:dyDescent="0.3">
      <c r="A14" s="15">
        <v>6</v>
      </c>
      <c r="B14" t="s">
        <v>113</v>
      </c>
      <c r="C14" t="s">
        <v>56</v>
      </c>
      <c r="D14" s="15" t="s">
        <v>88</v>
      </c>
      <c r="E14" s="15">
        <v>7</v>
      </c>
      <c r="F14" s="15">
        <v>8</v>
      </c>
      <c r="G14" s="15">
        <v>6</v>
      </c>
      <c r="H14" s="15">
        <v>10</v>
      </c>
      <c r="I14" s="15">
        <v>9</v>
      </c>
      <c r="J14" s="15">
        <v>9</v>
      </c>
      <c r="K14" s="15">
        <v>12</v>
      </c>
      <c r="L14" s="15">
        <v>8</v>
      </c>
      <c r="M14" s="22">
        <f t="shared" si="0"/>
        <v>69</v>
      </c>
    </row>
    <row r="15" spans="1:14" x14ac:dyDescent="0.3">
      <c r="A15" s="15">
        <v>7</v>
      </c>
      <c r="B15" t="s">
        <v>114</v>
      </c>
      <c r="C15" t="s">
        <v>56</v>
      </c>
      <c r="D15" s="15" t="s">
        <v>88</v>
      </c>
      <c r="E15" s="15">
        <v>7</v>
      </c>
      <c r="F15" s="15">
        <v>7</v>
      </c>
      <c r="G15" s="15">
        <v>7</v>
      </c>
      <c r="H15" s="15">
        <v>9</v>
      </c>
      <c r="I15" s="15">
        <v>4</v>
      </c>
      <c r="J15" s="15">
        <v>8</v>
      </c>
      <c r="K15" s="15">
        <v>4</v>
      </c>
      <c r="L15" s="15">
        <v>8</v>
      </c>
      <c r="M15" s="22">
        <f t="shared" si="0"/>
        <v>54</v>
      </c>
    </row>
    <row r="17" spans="1:15" x14ac:dyDescent="0.3">
      <c r="A17" s="15">
        <v>10</v>
      </c>
      <c r="B17" t="s">
        <v>35</v>
      </c>
      <c r="C17" t="s">
        <v>7</v>
      </c>
      <c r="D17" s="15" t="s">
        <v>86</v>
      </c>
      <c r="E17" s="15">
        <v>8</v>
      </c>
      <c r="F17" s="15">
        <v>7</v>
      </c>
      <c r="G17" s="15">
        <v>4</v>
      </c>
      <c r="H17" s="15">
        <v>10</v>
      </c>
      <c r="I17" s="15">
        <v>9</v>
      </c>
      <c r="J17" s="15">
        <v>9</v>
      </c>
      <c r="K17" s="15">
        <v>10</v>
      </c>
      <c r="L17" s="15">
        <v>9</v>
      </c>
      <c r="M17" s="22">
        <f>SUM(E17:L17)</f>
        <v>66</v>
      </c>
    </row>
    <row r="18" spans="1:15" x14ac:dyDescent="0.3">
      <c r="A18" s="15">
        <v>11</v>
      </c>
      <c r="B18" s="34" t="s">
        <v>112</v>
      </c>
      <c r="C18" t="s">
        <v>7</v>
      </c>
      <c r="D18" s="15" t="s">
        <v>86</v>
      </c>
      <c r="E18" s="15">
        <v>7</v>
      </c>
      <c r="F18" s="15">
        <v>7</v>
      </c>
      <c r="G18" s="15">
        <v>6</v>
      </c>
      <c r="H18" s="15">
        <v>7</v>
      </c>
      <c r="I18" s="15">
        <v>6</v>
      </c>
      <c r="J18" s="15">
        <v>7</v>
      </c>
      <c r="K18" s="15">
        <v>10</v>
      </c>
      <c r="L18" s="15">
        <v>8</v>
      </c>
      <c r="M18" s="22">
        <f>SUM(E18:L18)</f>
        <v>58</v>
      </c>
    </row>
    <row r="19" spans="1:15" x14ac:dyDescent="0.3">
      <c r="A19" s="15">
        <v>12</v>
      </c>
      <c r="B19" t="s">
        <v>117</v>
      </c>
      <c r="C19" t="s">
        <v>118</v>
      </c>
      <c r="D19" s="15" t="s">
        <v>86</v>
      </c>
      <c r="E19" s="15">
        <v>8</v>
      </c>
      <c r="F19" s="15">
        <v>8</v>
      </c>
      <c r="G19" s="15">
        <v>8</v>
      </c>
      <c r="H19" s="15">
        <v>8</v>
      </c>
      <c r="I19" s="15">
        <v>6</v>
      </c>
      <c r="J19" s="15">
        <v>2</v>
      </c>
      <c r="K19" s="15">
        <v>8</v>
      </c>
      <c r="L19" s="15">
        <v>6</v>
      </c>
      <c r="M19" s="22">
        <f>SUM(E19:L19)</f>
        <v>54</v>
      </c>
    </row>
    <row r="21" spans="1:15" x14ac:dyDescent="0.3">
      <c r="A21" s="15">
        <v>1</v>
      </c>
      <c r="B21" t="s">
        <v>44</v>
      </c>
      <c r="C21" t="s">
        <v>75</v>
      </c>
      <c r="D21" s="15" t="s">
        <v>87</v>
      </c>
      <c r="E21" s="15">
        <v>7</v>
      </c>
      <c r="F21" s="15">
        <v>7</v>
      </c>
      <c r="G21" s="15">
        <v>8</v>
      </c>
      <c r="H21" s="15">
        <v>10</v>
      </c>
      <c r="I21" s="15">
        <v>8</v>
      </c>
      <c r="J21" s="15">
        <v>8</v>
      </c>
      <c r="K21" s="15">
        <v>6</v>
      </c>
      <c r="L21" s="15">
        <v>12</v>
      </c>
      <c r="M21" s="22">
        <f>SUM(E21:L21)</f>
        <v>66</v>
      </c>
    </row>
    <row r="22" spans="1:15" x14ac:dyDescent="0.3">
      <c r="A22" s="15">
        <v>2</v>
      </c>
      <c r="B22" t="s">
        <v>41</v>
      </c>
      <c r="C22" t="s">
        <v>75</v>
      </c>
      <c r="D22" s="15" t="s">
        <v>87</v>
      </c>
      <c r="E22" s="15">
        <v>8</v>
      </c>
      <c r="F22" s="15">
        <v>8</v>
      </c>
      <c r="G22" s="15">
        <v>7</v>
      </c>
      <c r="H22" s="15">
        <v>10</v>
      </c>
      <c r="I22" s="15">
        <v>7</v>
      </c>
      <c r="J22" s="15">
        <v>0</v>
      </c>
      <c r="K22" s="15">
        <v>12</v>
      </c>
      <c r="L22" s="15">
        <v>10</v>
      </c>
      <c r="M22" s="22">
        <f>SUM(E22:L22)</f>
        <v>62</v>
      </c>
    </row>
    <row r="24" spans="1:15" x14ac:dyDescent="0.3">
      <c r="A24" s="15">
        <v>1</v>
      </c>
      <c r="B24" t="s">
        <v>116</v>
      </c>
      <c r="C24" t="s">
        <v>56</v>
      </c>
      <c r="D24" s="15" t="s">
        <v>123</v>
      </c>
      <c r="E24" s="15">
        <v>6</v>
      </c>
      <c r="F24" s="15">
        <v>7</v>
      </c>
      <c r="G24" s="15">
        <v>5</v>
      </c>
      <c r="H24" s="15">
        <v>6</v>
      </c>
      <c r="I24" s="15">
        <v>5</v>
      </c>
      <c r="J24" s="15">
        <v>4</v>
      </c>
      <c r="K24" s="15">
        <v>2</v>
      </c>
      <c r="L24" s="15">
        <v>4</v>
      </c>
      <c r="M24" s="22">
        <f>SUM(E24:L24)</f>
        <v>39</v>
      </c>
    </row>
    <row r="25" spans="1:15" x14ac:dyDescent="0.3">
      <c r="A25" s="15">
        <v>2</v>
      </c>
      <c r="B25" t="s">
        <v>23</v>
      </c>
      <c r="C25" t="s">
        <v>24</v>
      </c>
      <c r="D25" s="15" t="s">
        <v>123</v>
      </c>
      <c r="E25" s="15">
        <v>3</v>
      </c>
      <c r="F25" s="15">
        <v>4</v>
      </c>
      <c r="G25" s="15">
        <v>3</v>
      </c>
      <c r="H25" s="15">
        <v>0</v>
      </c>
      <c r="I25" s="15">
        <v>3</v>
      </c>
      <c r="J25" s="15">
        <v>6</v>
      </c>
      <c r="K25" s="15">
        <v>4</v>
      </c>
      <c r="L25" s="15">
        <v>0</v>
      </c>
      <c r="M25" s="22">
        <f>SUM(E25:L25)</f>
        <v>23</v>
      </c>
    </row>
    <row r="27" spans="1:15" x14ac:dyDescent="0.3">
      <c r="A27" s="15">
        <v>3</v>
      </c>
      <c r="B27" t="s">
        <v>100</v>
      </c>
      <c r="C27" t="s">
        <v>7</v>
      </c>
      <c r="D27" s="15" t="s">
        <v>109</v>
      </c>
      <c r="E27" s="15">
        <v>7</v>
      </c>
      <c r="F27" s="15">
        <v>7</v>
      </c>
      <c r="G27" s="15">
        <v>7</v>
      </c>
      <c r="H27" s="15">
        <v>9</v>
      </c>
      <c r="I27" s="15">
        <v>11</v>
      </c>
      <c r="J27" s="15">
        <v>5</v>
      </c>
      <c r="K27" s="15">
        <v>10</v>
      </c>
      <c r="L27" s="15">
        <v>8</v>
      </c>
      <c r="M27" s="22">
        <f>SUM(E27:L27)</f>
        <v>64</v>
      </c>
    </row>
    <row r="28" spans="1:15" x14ac:dyDescent="0.3">
      <c r="A28" s="15">
        <v>4</v>
      </c>
      <c r="B28" t="s">
        <v>22</v>
      </c>
      <c r="C28" t="s">
        <v>7</v>
      </c>
      <c r="D28" s="15" t="s">
        <v>109</v>
      </c>
      <c r="E28" s="15">
        <v>8</v>
      </c>
      <c r="F28" s="15">
        <v>7</v>
      </c>
      <c r="G28" s="15">
        <v>8</v>
      </c>
      <c r="H28" s="15">
        <v>8</v>
      </c>
      <c r="I28" s="15">
        <v>6</v>
      </c>
      <c r="J28" s="15">
        <v>4</v>
      </c>
      <c r="K28" s="15">
        <v>8</v>
      </c>
      <c r="L28" s="15">
        <v>8</v>
      </c>
      <c r="M28" s="22">
        <f>SUM(E28:L28)</f>
        <v>57</v>
      </c>
      <c r="O28" t="s">
        <v>121</v>
      </c>
    </row>
    <row r="29" spans="1:15" x14ac:dyDescent="0.3">
      <c r="A29" s="15">
        <v>5</v>
      </c>
      <c r="B29" t="s">
        <v>33</v>
      </c>
      <c r="C29" t="s">
        <v>7</v>
      </c>
      <c r="D29" s="15" t="s">
        <v>109</v>
      </c>
      <c r="E29" s="15">
        <v>3</v>
      </c>
      <c r="F29" s="15">
        <v>7</v>
      </c>
      <c r="G29" s="15">
        <v>2</v>
      </c>
      <c r="H29" s="15">
        <v>7</v>
      </c>
      <c r="I29" s="15">
        <v>4</v>
      </c>
      <c r="J29" s="15">
        <v>8</v>
      </c>
      <c r="K29" s="15">
        <v>4</v>
      </c>
      <c r="L29" s="15">
        <v>8</v>
      </c>
      <c r="M29" s="22">
        <f>SUM(E29:L29)</f>
        <v>43</v>
      </c>
    </row>
    <row r="30" spans="1:15" x14ac:dyDescent="0.3">
      <c r="A30" s="15">
        <v>6</v>
      </c>
      <c r="B30" t="s">
        <v>124</v>
      </c>
      <c r="C30" t="s">
        <v>7</v>
      </c>
      <c r="D30" s="15" t="s">
        <v>109</v>
      </c>
      <c r="E30" s="15">
        <v>2</v>
      </c>
      <c r="F30" s="15">
        <v>0</v>
      </c>
      <c r="G30" s="15">
        <v>2</v>
      </c>
      <c r="H30" s="15">
        <v>4</v>
      </c>
      <c r="I30" s="15">
        <v>0</v>
      </c>
      <c r="J30" s="15">
        <v>6</v>
      </c>
      <c r="K30" s="15">
        <v>6</v>
      </c>
      <c r="L30" s="15">
        <v>4</v>
      </c>
      <c r="M30" s="22">
        <f>SUM(E30:L30)</f>
        <v>24</v>
      </c>
    </row>
    <row r="32" spans="1:15" x14ac:dyDescent="0.3">
      <c r="A32" s="15">
        <v>7</v>
      </c>
      <c r="B32" t="s">
        <v>120</v>
      </c>
      <c r="C32" t="s">
        <v>7</v>
      </c>
      <c r="D32" s="15" t="s">
        <v>111</v>
      </c>
      <c r="E32" s="15">
        <v>8</v>
      </c>
      <c r="F32" s="15">
        <v>9</v>
      </c>
      <c r="G32" s="15">
        <v>9</v>
      </c>
      <c r="H32" s="15">
        <v>10</v>
      </c>
      <c r="I32" s="15">
        <v>11</v>
      </c>
      <c r="J32" s="15">
        <v>12</v>
      </c>
      <c r="K32" s="15">
        <v>12</v>
      </c>
      <c r="L32" s="15">
        <v>12</v>
      </c>
      <c r="M32" s="22">
        <f t="shared" ref="M32:M37" si="1">SUM(E32:L32)</f>
        <v>83</v>
      </c>
      <c r="N32" s="17" t="s">
        <v>99</v>
      </c>
    </row>
    <row r="33" spans="1:14" x14ac:dyDescent="0.3">
      <c r="A33" s="15">
        <v>8</v>
      </c>
      <c r="B33" t="s">
        <v>108</v>
      </c>
      <c r="C33" t="s">
        <v>75</v>
      </c>
      <c r="D33" s="15" t="s">
        <v>111</v>
      </c>
      <c r="E33" s="15">
        <v>8</v>
      </c>
      <c r="F33" s="15">
        <v>8</v>
      </c>
      <c r="G33" s="15">
        <v>9</v>
      </c>
      <c r="H33" s="15">
        <v>10</v>
      </c>
      <c r="I33" s="15">
        <v>7</v>
      </c>
      <c r="J33" s="15">
        <v>10</v>
      </c>
      <c r="K33" s="15">
        <v>12</v>
      </c>
      <c r="L33" s="15">
        <v>12</v>
      </c>
      <c r="M33" s="22">
        <f t="shared" si="1"/>
        <v>76</v>
      </c>
      <c r="N33" s="17" t="s">
        <v>101</v>
      </c>
    </row>
    <row r="34" spans="1:14" x14ac:dyDescent="0.3">
      <c r="A34" s="15">
        <v>9</v>
      </c>
      <c r="B34" t="s">
        <v>115</v>
      </c>
      <c r="C34" t="s">
        <v>56</v>
      </c>
      <c r="D34" s="15" t="s">
        <v>111</v>
      </c>
      <c r="E34" s="15">
        <v>8</v>
      </c>
      <c r="F34" s="15">
        <v>8</v>
      </c>
      <c r="G34" s="15">
        <v>9</v>
      </c>
      <c r="H34" s="15">
        <v>10</v>
      </c>
      <c r="I34" s="15">
        <v>7</v>
      </c>
      <c r="J34" s="15">
        <v>10</v>
      </c>
      <c r="K34" s="15">
        <v>10</v>
      </c>
      <c r="L34" s="15">
        <v>10</v>
      </c>
      <c r="M34" s="22">
        <f t="shared" si="1"/>
        <v>72</v>
      </c>
      <c r="N34" s="17" t="s">
        <v>101</v>
      </c>
    </row>
    <row r="35" spans="1:14" x14ac:dyDescent="0.3">
      <c r="A35" s="15">
        <v>1</v>
      </c>
      <c r="B35" t="s">
        <v>80</v>
      </c>
      <c r="C35" t="s">
        <v>24</v>
      </c>
      <c r="D35" s="15" t="s">
        <v>111</v>
      </c>
      <c r="E35" s="15">
        <v>8</v>
      </c>
      <c r="F35" s="15">
        <v>8</v>
      </c>
      <c r="G35" s="15">
        <v>7</v>
      </c>
      <c r="H35" s="15">
        <v>7</v>
      </c>
      <c r="I35" s="15">
        <v>9</v>
      </c>
      <c r="J35" s="15">
        <v>10</v>
      </c>
      <c r="K35" s="15">
        <v>12</v>
      </c>
      <c r="L35" s="15">
        <v>10</v>
      </c>
      <c r="M35" s="22">
        <f t="shared" si="1"/>
        <v>71</v>
      </c>
      <c r="N35" s="17" t="s">
        <v>101</v>
      </c>
    </row>
    <row r="36" spans="1:14" x14ac:dyDescent="0.3">
      <c r="A36" s="15">
        <v>1</v>
      </c>
      <c r="B36" t="s">
        <v>113</v>
      </c>
      <c r="C36" t="s">
        <v>56</v>
      </c>
      <c r="D36" s="15" t="s">
        <v>111</v>
      </c>
      <c r="E36" s="15">
        <v>6</v>
      </c>
      <c r="F36" s="15">
        <v>9</v>
      </c>
      <c r="G36" s="15">
        <v>7</v>
      </c>
      <c r="H36" s="15">
        <v>10</v>
      </c>
      <c r="I36" s="15">
        <v>5</v>
      </c>
      <c r="J36" s="15">
        <v>10</v>
      </c>
      <c r="K36" s="15">
        <v>10</v>
      </c>
      <c r="L36" s="15">
        <v>10</v>
      </c>
      <c r="M36" s="22">
        <f t="shared" si="1"/>
        <v>67</v>
      </c>
    </row>
    <row r="37" spans="1:14" x14ac:dyDescent="0.3">
      <c r="A37" s="15">
        <v>1</v>
      </c>
      <c r="B37" t="s">
        <v>114</v>
      </c>
      <c r="C37" t="s">
        <v>56</v>
      </c>
      <c r="D37" s="15" t="s">
        <v>111</v>
      </c>
      <c r="E37" s="15">
        <v>7</v>
      </c>
      <c r="F37" s="15">
        <v>9</v>
      </c>
      <c r="G37" s="15">
        <v>6</v>
      </c>
      <c r="H37" s="15">
        <v>5</v>
      </c>
      <c r="I37" s="15">
        <v>2</v>
      </c>
      <c r="J37" s="15">
        <v>10</v>
      </c>
      <c r="K37" s="15">
        <v>6</v>
      </c>
      <c r="L37" s="15">
        <v>4</v>
      </c>
      <c r="M37" s="22">
        <f t="shared" si="1"/>
        <v>49</v>
      </c>
    </row>
    <row r="39" spans="1:14" x14ac:dyDescent="0.3">
      <c r="A39" s="15">
        <v>1</v>
      </c>
      <c r="B39" t="s">
        <v>38</v>
      </c>
      <c r="C39" t="s">
        <v>13</v>
      </c>
      <c r="D39" s="15" t="s">
        <v>90</v>
      </c>
      <c r="E39" s="15">
        <v>8</v>
      </c>
      <c r="F39" s="15">
        <v>8</v>
      </c>
      <c r="G39" s="15">
        <v>8</v>
      </c>
      <c r="H39" s="15">
        <v>10</v>
      </c>
      <c r="I39" s="15">
        <v>8</v>
      </c>
      <c r="J39" s="15">
        <v>9</v>
      </c>
      <c r="K39" s="15">
        <v>12</v>
      </c>
      <c r="L39" s="15">
        <v>12</v>
      </c>
      <c r="M39" s="22">
        <f>SUM(E39:L39)</f>
        <v>75</v>
      </c>
    </row>
    <row r="41" spans="1:14" x14ac:dyDescent="0.3">
      <c r="A41" s="15">
        <v>1</v>
      </c>
      <c r="B41" t="s">
        <v>80</v>
      </c>
      <c r="C41" t="s">
        <v>24</v>
      </c>
      <c r="D41" s="15" t="s">
        <v>91</v>
      </c>
      <c r="E41" s="15">
        <v>8</v>
      </c>
      <c r="F41" s="15">
        <v>8</v>
      </c>
      <c r="G41" s="15">
        <v>10</v>
      </c>
      <c r="H41" s="15">
        <v>10</v>
      </c>
      <c r="I41" s="15">
        <v>9</v>
      </c>
      <c r="J41" s="15">
        <v>9</v>
      </c>
      <c r="K41" s="15">
        <v>10</v>
      </c>
      <c r="L41" s="15">
        <v>12</v>
      </c>
      <c r="M41" s="22">
        <f>SUM(E41:L41)</f>
        <v>76</v>
      </c>
    </row>
    <row r="43" spans="1:14" x14ac:dyDescent="0.3">
      <c r="A43" s="15">
        <v>1</v>
      </c>
      <c r="B43" t="s">
        <v>116</v>
      </c>
      <c r="C43" t="s">
        <v>56</v>
      </c>
      <c r="D43" s="15" t="s">
        <v>125</v>
      </c>
      <c r="E43" s="15">
        <v>7</v>
      </c>
      <c r="F43" s="15">
        <v>9</v>
      </c>
      <c r="G43" s="15">
        <v>5</v>
      </c>
      <c r="H43" s="15">
        <v>8</v>
      </c>
      <c r="I43" s="15">
        <v>4</v>
      </c>
      <c r="J43" s="15">
        <v>6</v>
      </c>
      <c r="K43" s="15">
        <v>6</v>
      </c>
      <c r="L43" s="15">
        <v>6</v>
      </c>
      <c r="M43" s="22">
        <f>SUM(E43:L43)</f>
        <v>51</v>
      </c>
    </row>
    <row r="45" spans="1:14" x14ac:dyDescent="0.3">
      <c r="A45" s="15">
        <v>1</v>
      </c>
      <c r="B45" t="s">
        <v>22</v>
      </c>
      <c r="C45" t="s">
        <v>7</v>
      </c>
      <c r="D45" s="15" t="s">
        <v>122</v>
      </c>
      <c r="E45" s="15">
        <v>8</v>
      </c>
      <c r="F45" s="15">
        <v>9</v>
      </c>
      <c r="G45" s="15">
        <v>7</v>
      </c>
      <c r="H45" s="15">
        <v>10</v>
      </c>
      <c r="I45" s="15">
        <v>8</v>
      </c>
      <c r="J45" s="15">
        <v>12</v>
      </c>
      <c r="K45" s="15">
        <v>8</v>
      </c>
      <c r="L45" s="15">
        <v>12</v>
      </c>
      <c r="M45" s="22">
        <f>SUM(E45:L45)</f>
        <v>74</v>
      </c>
      <c r="N45" s="17" t="s">
        <v>101</v>
      </c>
    </row>
    <row r="46" spans="1:14" x14ac:dyDescent="0.3">
      <c r="A46" s="15">
        <v>2</v>
      </c>
      <c r="B46" t="s">
        <v>124</v>
      </c>
      <c r="C46" t="s">
        <v>7</v>
      </c>
      <c r="D46" s="15" t="s">
        <v>122</v>
      </c>
      <c r="E46" s="15">
        <v>5</v>
      </c>
      <c r="F46" s="15">
        <v>4</v>
      </c>
      <c r="G46" s="15">
        <v>5</v>
      </c>
      <c r="H46" s="15">
        <v>8</v>
      </c>
      <c r="I46" s="15">
        <v>4</v>
      </c>
      <c r="J46" s="15">
        <v>4</v>
      </c>
      <c r="K46" s="15">
        <v>6</v>
      </c>
      <c r="L46" s="15">
        <v>6</v>
      </c>
      <c r="M46" s="22">
        <f>SUM(E46:L46)</f>
        <v>42</v>
      </c>
    </row>
    <row r="48" spans="1:14" x14ac:dyDescent="0.3">
      <c r="A48" s="15">
        <v>1</v>
      </c>
      <c r="B48" t="s">
        <v>39</v>
      </c>
      <c r="C48" t="s">
        <v>24</v>
      </c>
      <c r="D48" s="15" t="s">
        <v>110</v>
      </c>
      <c r="E48" s="15">
        <v>8</v>
      </c>
      <c r="F48" s="15">
        <v>9</v>
      </c>
      <c r="G48" s="15">
        <v>7</v>
      </c>
      <c r="H48" s="15">
        <v>8</v>
      </c>
      <c r="I48" s="15">
        <v>6</v>
      </c>
      <c r="J48" s="15">
        <v>10</v>
      </c>
      <c r="K48" s="15">
        <v>10</v>
      </c>
      <c r="L48" s="15">
        <v>12</v>
      </c>
      <c r="M48" s="22">
        <f>SUM(E48:L48)</f>
        <v>70</v>
      </c>
      <c r="N48" s="17" t="s">
        <v>101</v>
      </c>
    </row>
    <row r="49" spans="1:13" x14ac:dyDescent="0.3">
      <c r="A49" s="15">
        <v>2</v>
      </c>
      <c r="B49" t="s">
        <v>113</v>
      </c>
      <c r="C49" t="s">
        <v>56</v>
      </c>
      <c r="D49" s="15" t="s">
        <v>110</v>
      </c>
      <c r="E49" s="15">
        <v>8</v>
      </c>
      <c r="F49" s="15">
        <v>9</v>
      </c>
      <c r="G49" s="15">
        <v>7</v>
      </c>
      <c r="H49" s="15">
        <v>9</v>
      </c>
      <c r="I49" s="15">
        <v>4</v>
      </c>
      <c r="J49" s="15">
        <v>10</v>
      </c>
      <c r="K49" s="15">
        <v>10</v>
      </c>
      <c r="L49" s="15">
        <v>12</v>
      </c>
      <c r="M49" s="22">
        <f>SUM(E49:L49)</f>
        <v>69</v>
      </c>
    </row>
    <row r="50" spans="1:13" x14ac:dyDescent="0.3">
      <c r="A50" s="15">
        <v>3</v>
      </c>
      <c r="B50" t="s">
        <v>115</v>
      </c>
      <c r="C50" t="s">
        <v>56</v>
      </c>
      <c r="D50" s="15" t="s">
        <v>110</v>
      </c>
      <c r="E50" s="15">
        <v>8</v>
      </c>
      <c r="F50" s="15">
        <v>8</v>
      </c>
      <c r="G50" s="15">
        <v>3</v>
      </c>
      <c r="H50" s="15">
        <v>7</v>
      </c>
      <c r="I50" s="15">
        <v>9</v>
      </c>
      <c r="J50" s="15">
        <v>8</v>
      </c>
      <c r="K50" s="15">
        <v>10</v>
      </c>
      <c r="L50" s="15">
        <v>8</v>
      </c>
      <c r="M50" s="22">
        <f>SUM(E50:L50)</f>
        <v>61</v>
      </c>
    </row>
    <row r="51" spans="1:13" x14ac:dyDescent="0.3">
      <c r="A51" s="15">
        <v>4</v>
      </c>
      <c r="B51" t="s">
        <v>114</v>
      </c>
      <c r="C51" t="s">
        <v>56</v>
      </c>
      <c r="D51" s="15" t="s">
        <v>110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22">
        <f>SUM(E51:L51)</f>
        <v>0</v>
      </c>
    </row>
    <row r="54" spans="1:13" ht="27" x14ac:dyDescent="0.3">
      <c r="B54" s="27" t="s">
        <v>133</v>
      </c>
    </row>
  </sheetData>
  <sortState ref="B5:N13">
    <sortCondition ref="D5:D13"/>
    <sortCondition descending="1" ref="M5:M13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AH5" sqref="AH5"/>
    </sheetView>
  </sheetViews>
  <sheetFormatPr defaultRowHeight="15" x14ac:dyDescent="0.25"/>
  <cols>
    <col min="1" max="1" width="6" style="15" customWidth="1"/>
    <col min="2" max="2" width="21.42578125" bestFit="1" customWidth="1"/>
    <col min="3" max="3" width="15" customWidth="1"/>
    <col min="4" max="4" width="5.140625" style="15" customWidth="1"/>
    <col min="5" max="5" width="3.7109375" customWidth="1"/>
    <col min="6" max="6" width="2" bestFit="1" customWidth="1"/>
    <col min="7" max="7" width="3.7109375" customWidth="1"/>
    <col min="8" max="8" width="2" bestFit="1" customWidth="1"/>
    <col min="9" max="9" width="3.7109375" customWidth="1"/>
    <col min="10" max="10" width="2" bestFit="1" customWidth="1"/>
    <col min="11" max="11" width="3.7109375" customWidth="1"/>
    <col min="12" max="12" width="2" bestFit="1" customWidth="1"/>
    <col min="13" max="13" width="5.5703125" bestFit="1" customWidth="1"/>
    <col min="14" max="14" width="3.7109375" customWidth="1"/>
    <col min="15" max="15" width="2.140625" bestFit="1" customWidth="1"/>
    <col min="16" max="16" width="3.7109375" customWidth="1"/>
    <col min="17" max="17" width="2.140625" bestFit="1" customWidth="1"/>
    <col min="18" max="18" width="3.7109375" customWidth="1"/>
    <col min="19" max="19" width="2.140625" bestFit="1" customWidth="1"/>
    <col min="20" max="20" width="3.7109375" customWidth="1"/>
    <col min="21" max="21" width="2.140625" bestFit="1" customWidth="1"/>
    <col min="22" max="22" width="5.5703125" bestFit="1" customWidth="1"/>
    <col min="23" max="23" width="3.7109375" customWidth="1"/>
    <col min="24" max="24" width="2.140625" bestFit="1" customWidth="1"/>
    <col min="25" max="25" width="3.7109375" customWidth="1"/>
    <col min="26" max="26" width="2.140625" bestFit="1" customWidth="1"/>
    <col min="27" max="27" width="3.7109375" customWidth="1"/>
    <col min="28" max="28" width="2.140625" bestFit="1" customWidth="1"/>
    <col min="29" max="29" width="3.7109375" customWidth="1"/>
    <col min="30" max="30" width="2.140625" bestFit="1" customWidth="1"/>
    <col min="31" max="31" width="5.5703125" bestFit="1" customWidth="1"/>
    <col min="32" max="32" width="7" bestFit="1" customWidth="1"/>
    <col min="33" max="33" width="2.7109375" bestFit="1" customWidth="1"/>
  </cols>
  <sheetData>
    <row r="1" spans="1:34" ht="21" x14ac:dyDescent="0.35">
      <c r="B1" s="12" t="s">
        <v>74</v>
      </c>
    </row>
    <row r="2" spans="1:34" ht="21" x14ac:dyDescent="0.35">
      <c r="B2" s="12" t="s">
        <v>16</v>
      </c>
    </row>
    <row r="3" spans="1:34" ht="21" x14ac:dyDescent="0.35">
      <c r="B3" s="12" t="s">
        <v>49</v>
      </c>
    </row>
    <row r="4" spans="1:34" s="26" customFormat="1" ht="18.75" x14ac:dyDescent="0.3">
      <c r="A4" s="29"/>
      <c r="B4" s="28" t="s">
        <v>0</v>
      </c>
      <c r="C4" s="23"/>
      <c r="D4" s="67"/>
      <c r="E4" s="17">
        <v>1</v>
      </c>
      <c r="F4" s="18" t="s">
        <v>25</v>
      </c>
      <c r="G4" s="17">
        <v>2</v>
      </c>
      <c r="H4" s="18" t="s">
        <v>25</v>
      </c>
      <c r="I4" s="17">
        <v>3</v>
      </c>
      <c r="J4" s="18" t="s">
        <v>25</v>
      </c>
      <c r="K4" s="17">
        <v>4</v>
      </c>
      <c r="L4" s="18" t="s">
        <v>25</v>
      </c>
      <c r="M4" s="22" t="s">
        <v>26</v>
      </c>
      <c r="N4" s="17">
        <v>5</v>
      </c>
      <c r="O4" s="18" t="s">
        <v>2</v>
      </c>
      <c r="P4" s="17">
        <v>6</v>
      </c>
      <c r="Q4" s="18" t="s">
        <v>2</v>
      </c>
      <c r="R4" s="17">
        <v>7</v>
      </c>
      <c r="S4" s="18" t="s">
        <v>2</v>
      </c>
      <c r="T4" s="17">
        <v>8</v>
      </c>
      <c r="U4" s="18" t="s">
        <v>2</v>
      </c>
      <c r="V4" s="22" t="s">
        <v>26</v>
      </c>
      <c r="W4" s="17">
        <v>9</v>
      </c>
      <c r="X4" s="18" t="s">
        <v>2</v>
      </c>
      <c r="Y4" s="17">
        <v>10</v>
      </c>
      <c r="Z4" s="18" t="s">
        <v>2</v>
      </c>
      <c r="AA4" s="17">
        <v>11</v>
      </c>
      <c r="AB4" s="18" t="s">
        <v>2</v>
      </c>
      <c r="AC4" s="17">
        <v>12</v>
      </c>
      <c r="AD4" s="18" t="s">
        <v>2</v>
      </c>
      <c r="AE4" s="22" t="s">
        <v>26</v>
      </c>
      <c r="AF4" s="22" t="s">
        <v>1</v>
      </c>
      <c r="AG4" s="22" t="s">
        <v>2</v>
      </c>
    </row>
    <row r="5" spans="1:34" s="26" customFormat="1" ht="18.75" x14ac:dyDescent="0.3">
      <c r="A5" s="29">
        <v>1</v>
      </c>
      <c r="B5" s="23" t="s">
        <v>22</v>
      </c>
      <c r="C5" s="23" t="s">
        <v>7</v>
      </c>
      <c r="D5" s="67" t="s">
        <v>5</v>
      </c>
      <c r="E5" s="15">
        <v>49</v>
      </c>
      <c r="F5" s="16">
        <v>3</v>
      </c>
      <c r="G5" s="15">
        <v>49</v>
      </c>
      <c r="H5" s="16">
        <v>1</v>
      </c>
      <c r="I5" s="15">
        <v>44</v>
      </c>
      <c r="J5" s="16">
        <v>1</v>
      </c>
      <c r="K5" s="15">
        <v>46</v>
      </c>
      <c r="L5" s="16"/>
      <c r="M5" s="22">
        <f>SUM(E5,G5,I5,K5)</f>
        <v>188</v>
      </c>
      <c r="N5" s="15">
        <v>41</v>
      </c>
      <c r="O5" s="16"/>
      <c r="P5" s="15">
        <v>44</v>
      </c>
      <c r="Q5" s="16">
        <v>1</v>
      </c>
      <c r="R5" s="15">
        <v>44</v>
      </c>
      <c r="S5" s="16"/>
      <c r="T5" s="15">
        <v>47</v>
      </c>
      <c r="U5" s="16"/>
      <c r="V5" s="22">
        <f>SUM(N5,P5,R5,T5)</f>
        <v>176</v>
      </c>
      <c r="W5" s="15">
        <v>41</v>
      </c>
      <c r="X5" s="16"/>
      <c r="Y5" s="15">
        <v>42</v>
      </c>
      <c r="Z5" s="16">
        <v>1</v>
      </c>
      <c r="AA5" s="15">
        <v>46</v>
      </c>
      <c r="AB5" s="16"/>
      <c r="AC5" s="15">
        <v>46</v>
      </c>
      <c r="AD5" s="16"/>
      <c r="AE5" s="22">
        <f>SUM(W5,Y5,AA5,AC5)</f>
        <v>175</v>
      </c>
      <c r="AF5" s="22">
        <f>SUM(AE5,V5,M5)</f>
        <v>539</v>
      </c>
      <c r="AG5" s="22">
        <f>SUM(F5,H5,J5,L5,O5,Q5,S5,U5,X5,Z5,AB5,AD5)</f>
        <v>7</v>
      </c>
      <c r="AH5" s="80">
        <v>94399</v>
      </c>
    </row>
    <row r="6" spans="1:34" s="26" customFormat="1" ht="18.75" x14ac:dyDescent="0.3">
      <c r="A6" s="29">
        <v>2</v>
      </c>
      <c r="B6" s="23" t="s">
        <v>23</v>
      </c>
      <c r="C6" s="23" t="s">
        <v>50</v>
      </c>
      <c r="D6" s="67" t="s">
        <v>5</v>
      </c>
      <c r="E6" s="15">
        <v>41</v>
      </c>
      <c r="F6" s="16" t="s">
        <v>0</v>
      </c>
      <c r="G6" s="15">
        <v>45</v>
      </c>
      <c r="H6" s="16" t="s">
        <v>0</v>
      </c>
      <c r="I6" s="15">
        <v>45</v>
      </c>
      <c r="J6" s="16" t="s">
        <v>0</v>
      </c>
      <c r="K6" s="15">
        <v>35</v>
      </c>
      <c r="L6" s="16" t="s">
        <v>0</v>
      </c>
      <c r="M6" s="22">
        <f>SUM(E6,G6,I6,K6)</f>
        <v>166</v>
      </c>
      <c r="N6" s="15">
        <v>37</v>
      </c>
      <c r="O6" s="16"/>
      <c r="P6" s="15">
        <v>36</v>
      </c>
      <c r="Q6" s="16"/>
      <c r="R6" s="15">
        <v>43</v>
      </c>
      <c r="S6" s="16"/>
      <c r="T6" s="15">
        <v>33</v>
      </c>
      <c r="U6" s="16"/>
      <c r="V6" s="22">
        <f>SUM(N6,P6,R6,T6)</f>
        <v>149</v>
      </c>
      <c r="W6" s="15">
        <v>39</v>
      </c>
      <c r="X6" s="16"/>
      <c r="Y6" s="15">
        <v>27</v>
      </c>
      <c r="Z6" s="16"/>
      <c r="AA6" s="15">
        <v>42</v>
      </c>
      <c r="AB6" s="16"/>
      <c r="AC6" s="15">
        <v>30</v>
      </c>
      <c r="AD6" s="16"/>
      <c r="AE6" s="22">
        <f>SUM(W6,Y6,AA6,AC6)</f>
        <v>138</v>
      </c>
      <c r="AF6" s="22">
        <f>SUM(AE6,V6,M6)</f>
        <v>453</v>
      </c>
      <c r="AG6" s="22">
        <f>SUM(F6,H6,J6,L6,O6,Q6,S6,U6,X6,Z6,AB6,AD6)</f>
        <v>0</v>
      </c>
      <c r="AH6" s="78" t="s">
        <v>162</v>
      </c>
    </row>
    <row r="7" spans="1:34" s="35" customFormat="1" ht="18.75" x14ac:dyDescent="0.3">
      <c r="A7" s="69"/>
      <c r="B7" s="27"/>
      <c r="C7" s="27"/>
      <c r="D7" s="68"/>
      <c r="E7" s="69"/>
      <c r="F7" s="69"/>
      <c r="G7" s="69"/>
      <c r="H7" s="69"/>
      <c r="I7" s="69"/>
      <c r="J7" s="69"/>
      <c r="K7" s="69"/>
      <c r="L7" s="69"/>
      <c r="M7" s="70"/>
      <c r="N7" s="69"/>
      <c r="O7" s="69"/>
      <c r="P7" s="69"/>
      <c r="Q7" s="69"/>
      <c r="R7" s="69"/>
      <c r="S7" s="69"/>
      <c r="T7" s="69"/>
      <c r="U7" s="69"/>
      <c r="V7" s="70"/>
      <c r="W7" s="69"/>
      <c r="X7" s="69"/>
      <c r="Y7" s="69"/>
      <c r="Z7" s="69"/>
      <c r="AA7" s="69"/>
      <c r="AB7" s="69"/>
      <c r="AC7" s="69"/>
      <c r="AD7" s="69"/>
      <c r="AE7" s="70"/>
      <c r="AF7" s="70"/>
      <c r="AG7" s="70"/>
    </row>
    <row r="8" spans="1:34" s="26" customFormat="1" ht="18.75" x14ac:dyDescent="0.3">
      <c r="A8" s="29">
        <v>1</v>
      </c>
      <c r="B8" s="26" t="s">
        <v>93</v>
      </c>
      <c r="C8" s="27" t="s">
        <v>7</v>
      </c>
      <c r="D8" s="68" t="s">
        <v>94</v>
      </c>
      <c r="E8" s="15">
        <v>43</v>
      </c>
      <c r="F8" s="16"/>
      <c r="G8" s="15">
        <v>44</v>
      </c>
      <c r="H8" s="16"/>
      <c r="I8" s="15">
        <v>47</v>
      </c>
      <c r="J8" s="16">
        <v>1</v>
      </c>
      <c r="K8" s="15">
        <v>44</v>
      </c>
      <c r="L8" s="16"/>
      <c r="M8" s="22">
        <f>SUM(E8,G8,I8,K8)</f>
        <v>178</v>
      </c>
      <c r="N8" s="15">
        <v>38</v>
      </c>
      <c r="O8" s="16"/>
      <c r="P8" s="15">
        <v>39</v>
      </c>
      <c r="Q8" s="16"/>
      <c r="R8" s="15">
        <v>39</v>
      </c>
      <c r="S8" s="16"/>
      <c r="T8" s="15">
        <v>43</v>
      </c>
      <c r="U8" s="16"/>
      <c r="V8" s="22">
        <f>SUM(N8,P8,R8,T8)</f>
        <v>159</v>
      </c>
      <c r="W8" s="15">
        <v>45</v>
      </c>
      <c r="X8" s="16"/>
      <c r="Y8" s="15">
        <v>42</v>
      </c>
      <c r="Z8" s="16">
        <v>1</v>
      </c>
      <c r="AA8" s="15">
        <v>35</v>
      </c>
      <c r="AB8" s="16"/>
      <c r="AC8" s="15">
        <v>41</v>
      </c>
      <c r="AD8" s="16"/>
      <c r="AE8" s="22">
        <f>SUM(W8,Y8,AA8,AC8)</f>
        <v>163</v>
      </c>
      <c r="AF8" s="22">
        <f>SUM(AE8,V8,M8)</f>
        <v>500</v>
      </c>
      <c r="AG8" s="22">
        <f>SUM(F8,H8,J8,L8,O8,Q8,S8,U8,X8,Z8,AB8,AD8)</f>
        <v>2</v>
      </c>
      <c r="AH8" s="26" t="s">
        <v>163</v>
      </c>
    </row>
    <row r="9" spans="1:34" s="26" customFormat="1" ht="18.75" x14ac:dyDescent="0.3">
      <c r="A9" s="29">
        <v>2</v>
      </c>
      <c r="B9" s="26" t="s">
        <v>80</v>
      </c>
      <c r="C9" s="27" t="s">
        <v>50</v>
      </c>
      <c r="D9" s="68" t="s">
        <v>94</v>
      </c>
      <c r="E9" s="15">
        <v>45</v>
      </c>
      <c r="F9" s="16">
        <v>1</v>
      </c>
      <c r="G9" s="15">
        <v>46</v>
      </c>
      <c r="H9" s="16">
        <v>1</v>
      </c>
      <c r="I9" s="15">
        <v>49</v>
      </c>
      <c r="J9" s="16">
        <v>3</v>
      </c>
      <c r="K9" s="15">
        <v>47</v>
      </c>
      <c r="L9" s="16">
        <v>1</v>
      </c>
      <c r="M9" s="22">
        <f>SUM(E9,G9,I9,K9)</f>
        <v>187</v>
      </c>
      <c r="N9" s="15">
        <v>41</v>
      </c>
      <c r="O9" s="16"/>
      <c r="P9" s="15">
        <v>47</v>
      </c>
      <c r="Q9" s="16">
        <v>1</v>
      </c>
      <c r="R9" s="15">
        <v>43</v>
      </c>
      <c r="S9" s="16"/>
      <c r="T9" s="15">
        <v>42</v>
      </c>
      <c r="U9" s="16">
        <v>1</v>
      </c>
      <c r="V9" s="22">
        <f>SUM(N9,P9,R9,T9)</f>
        <v>173</v>
      </c>
      <c r="W9" s="15">
        <v>0</v>
      </c>
      <c r="X9" s="16"/>
      <c r="Y9" s="15">
        <v>36</v>
      </c>
      <c r="Z9" s="16"/>
      <c r="AA9" s="15">
        <v>43</v>
      </c>
      <c r="AB9" s="16"/>
      <c r="AC9" s="15">
        <v>44</v>
      </c>
      <c r="AD9" s="16"/>
      <c r="AE9" s="22">
        <f>SUM(W9,Y9,AA9,AC9)</f>
        <v>123</v>
      </c>
      <c r="AF9" s="22">
        <f>SUM(AE9,V9,M9)</f>
        <v>483</v>
      </c>
      <c r="AG9" s="22">
        <f>SUM(F9,H9,J9,L9,O9,Q9,S9,U9,X9,Z9,AB9,AD9)</f>
        <v>8</v>
      </c>
      <c r="AH9" s="80">
        <v>10782</v>
      </c>
    </row>
    <row r="10" spans="1:34" s="26" customFormat="1" ht="18.75" x14ac:dyDescent="0.3">
      <c r="A10" s="29">
        <v>3</v>
      </c>
      <c r="B10" s="26" t="s">
        <v>34</v>
      </c>
      <c r="C10" s="27" t="s">
        <v>7</v>
      </c>
      <c r="D10" s="68" t="s">
        <v>94</v>
      </c>
      <c r="E10" s="15">
        <v>39</v>
      </c>
      <c r="F10" s="16"/>
      <c r="G10" s="15">
        <v>34</v>
      </c>
      <c r="H10" s="16"/>
      <c r="I10" s="15">
        <v>40</v>
      </c>
      <c r="J10" s="16"/>
      <c r="K10" s="15">
        <v>37</v>
      </c>
      <c r="L10" s="16"/>
      <c r="M10" s="22">
        <f>SUM(E10,G10,I10,K10)</f>
        <v>150</v>
      </c>
      <c r="N10" s="15">
        <v>38</v>
      </c>
      <c r="O10" s="16"/>
      <c r="P10" s="15">
        <v>33</v>
      </c>
      <c r="Q10" s="16"/>
      <c r="R10" s="15">
        <v>37</v>
      </c>
      <c r="S10" s="16"/>
      <c r="T10" s="15">
        <v>41</v>
      </c>
      <c r="U10" s="16"/>
      <c r="V10" s="22">
        <f>SUM(N10,P10,R10,T10)</f>
        <v>149</v>
      </c>
      <c r="W10" s="15">
        <v>40</v>
      </c>
      <c r="X10" s="16"/>
      <c r="Y10" s="15">
        <v>43</v>
      </c>
      <c r="Z10" s="16"/>
      <c r="AA10" s="15">
        <v>42</v>
      </c>
      <c r="AB10" s="16"/>
      <c r="AC10" s="15">
        <v>39</v>
      </c>
      <c r="AD10" s="16"/>
      <c r="AE10" s="22">
        <f>SUM(W10,Y10,AA10,AC10)</f>
        <v>164</v>
      </c>
      <c r="AF10" s="22">
        <f>SUM(AE10,V10,M10)</f>
        <v>463</v>
      </c>
      <c r="AG10" s="22">
        <f>SUM(F10,H10,J10,L10,O10,Q10,S10,U10,X10,Z10,AB10,AD10)</f>
        <v>0</v>
      </c>
      <c r="AH10" s="26">
        <v>9024</v>
      </c>
    </row>
  </sheetData>
  <sortState ref="B7:AG11">
    <sortCondition ref="D7:D11"/>
    <sortCondition descending="1" ref="AF7:AF11"/>
    <sortCondition descending="1" ref="AG7:AG1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>
      <selection activeCell="AI32" sqref="AI32"/>
    </sheetView>
  </sheetViews>
  <sheetFormatPr defaultRowHeight="15" x14ac:dyDescent="0.25"/>
  <cols>
    <col min="1" max="1" width="6.28515625" style="15" customWidth="1"/>
    <col min="2" max="2" width="22.7109375" customWidth="1"/>
    <col min="3" max="3" width="14" customWidth="1"/>
    <col min="4" max="4" width="6.42578125" style="17" customWidth="1"/>
    <col min="5" max="5" width="3.7109375" customWidth="1"/>
    <col min="6" max="6" width="2.28515625" bestFit="1" customWidth="1"/>
    <col min="7" max="7" width="3.7109375" customWidth="1"/>
    <col min="8" max="8" width="2.28515625" bestFit="1" customWidth="1"/>
    <col min="9" max="9" width="3.7109375" customWidth="1"/>
    <col min="10" max="10" width="2.28515625" bestFit="1" customWidth="1"/>
    <col min="11" max="11" width="3.7109375" customWidth="1"/>
    <col min="12" max="12" width="2.28515625" bestFit="1" customWidth="1"/>
    <col min="13" max="13" width="3.7109375" customWidth="1"/>
    <col min="14" max="14" width="2.28515625" bestFit="1" customWidth="1"/>
    <col min="15" max="15" width="3.7109375" customWidth="1"/>
    <col min="16" max="16" width="2.28515625" bestFit="1" customWidth="1"/>
    <col min="17" max="17" width="5.5703125" bestFit="1" customWidth="1"/>
    <col min="18" max="18" width="3.7109375" customWidth="1"/>
    <col min="19" max="19" width="2.28515625" bestFit="1" customWidth="1"/>
    <col min="20" max="20" width="3.7109375" customWidth="1"/>
    <col min="21" max="21" width="2.28515625" bestFit="1" customWidth="1"/>
    <col min="22" max="22" width="3.7109375" customWidth="1"/>
    <col min="23" max="23" width="2.28515625" bestFit="1" customWidth="1"/>
    <col min="24" max="24" width="3.7109375" customWidth="1"/>
    <col min="25" max="25" width="2.28515625" bestFit="1" customWidth="1"/>
    <col min="26" max="26" width="3.7109375" customWidth="1"/>
    <col min="27" max="27" width="2.28515625" bestFit="1" customWidth="1"/>
    <col min="28" max="28" width="3.7109375" customWidth="1"/>
    <col min="29" max="29" width="2.28515625" bestFit="1" customWidth="1"/>
    <col min="30" max="30" width="5.5703125" bestFit="1" customWidth="1"/>
    <col min="31" max="31" width="7" bestFit="1" customWidth="1"/>
    <col min="32" max="32" width="4.140625" bestFit="1" customWidth="1"/>
    <col min="33" max="33" width="9.140625" style="76"/>
  </cols>
  <sheetData>
    <row r="1" spans="1:33" ht="21" x14ac:dyDescent="0.35">
      <c r="B1" s="12" t="s">
        <v>74</v>
      </c>
    </row>
    <row r="2" spans="1:33" ht="21" x14ac:dyDescent="0.35">
      <c r="B2" s="12" t="s">
        <v>16</v>
      </c>
    </row>
    <row r="3" spans="1:33" ht="21" x14ac:dyDescent="0.35">
      <c r="B3" s="12" t="s">
        <v>136</v>
      </c>
    </row>
    <row r="5" spans="1:33" ht="18.75" x14ac:dyDescent="0.3">
      <c r="B5" s="32" t="s">
        <v>53</v>
      </c>
      <c r="E5" s="20">
        <v>1</v>
      </c>
      <c r="F5" s="25" t="s">
        <v>2</v>
      </c>
      <c r="G5" s="20">
        <v>2</v>
      </c>
      <c r="H5" s="25" t="s">
        <v>2</v>
      </c>
      <c r="I5" s="20">
        <v>3</v>
      </c>
      <c r="J5" s="25" t="s">
        <v>2</v>
      </c>
      <c r="K5" s="20">
        <v>4</v>
      </c>
      <c r="L5" s="25" t="s">
        <v>2</v>
      </c>
      <c r="M5" s="20">
        <v>5</v>
      </c>
      <c r="N5" s="25" t="s">
        <v>2</v>
      </c>
      <c r="O5" s="20">
        <v>6</v>
      </c>
      <c r="P5" s="25" t="s">
        <v>2</v>
      </c>
      <c r="Q5" s="22" t="s">
        <v>26</v>
      </c>
      <c r="R5" s="20">
        <v>7</v>
      </c>
      <c r="S5" s="25" t="s">
        <v>2</v>
      </c>
      <c r="T5" s="20">
        <v>8</v>
      </c>
      <c r="U5" s="25" t="s">
        <v>2</v>
      </c>
      <c r="V5" s="20">
        <v>9</v>
      </c>
      <c r="W5" s="25" t="s">
        <v>2</v>
      </c>
      <c r="X5" s="20">
        <v>10</v>
      </c>
      <c r="Y5" s="25" t="s">
        <v>2</v>
      </c>
      <c r="Z5" s="20">
        <v>11</v>
      </c>
      <c r="AA5" s="25" t="s">
        <v>2</v>
      </c>
      <c r="AB5" s="20">
        <v>12</v>
      </c>
      <c r="AC5" s="25" t="s">
        <v>2</v>
      </c>
      <c r="AD5" s="22" t="s">
        <v>26</v>
      </c>
      <c r="AE5" s="22" t="s">
        <v>1</v>
      </c>
      <c r="AF5" s="22" t="s">
        <v>2</v>
      </c>
    </row>
    <row r="6" spans="1:33" ht="18.75" x14ac:dyDescent="0.3">
      <c r="A6" s="15">
        <v>1</v>
      </c>
      <c r="B6" s="24" t="s">
        <v>22</v>
      </c>
      <c r="C6" t="s">
        <v>7</v>
      </c>
      <c r="D6" s="17" t="s">
        <v>5</v>
      </c>
      <c r="E6" s="15">
        <v>47</v>
      </c>
      <c r="F6" s="16">
        <v>3</v>
      </c>
      <c r="G6" s="15">
        <v>44</v>
      </c>
      <c r="H6" s="16">
        <v>1</v>
      </c>
      <c r="I6" s="15">
        <v>46</v>
      </c>
      <c r="J6" s="16"/>
      <c r="K6" s="15">
        <v>44</v>
      </c>
      <c r="L6" s="16">
        <v>1</v>
      </c>
      <c r="M6" s="15">
        <v>45</v>
      </c>
      <c r="N6" s="16">
        <v>1</v>
      </c>
      <c r="O6" s="15">
        <v>45</v>
      </c>
      <c r="P6" s="16"/>
      <c r="Q6" s="22">
        <f>SUM(E6,G6,I6,K6,M6,O6)</f>
        <v>271</v>
      </c>
      <c r="R6" s="15">
        <v>45</v>
      </c>
      <c r="S6" s="16">
        <v>1</v>
      </c>
      <c r="T6" s="15">
        <v>47</v>
      </c>
      <c r="U6" s="16"/>
      <c r="V6" s="15">
        <v>43</v>
      </c>
      <c r="W6" s="16">
        <v>1</v>
      </c>
      <c r="X6" s="15">
        <v>48</v>
      </c>
      <c r="Y6" s="16">
        <v>1</v>
      </c>
      <c r="Z6" s="15">
        <v>45</v>
      </c>
      <c r="AA6" s="16"/>
      <c r="AB6" s="15">
        <v>48</v>
      </c>
      <c r="AC6" s="16">
        <v>1</v>
      </c>
      <c r="AD6" s="22">
        <f>SUM(R6,T6,V6,X6,Z6,AB6)</f>
        <v>276</v>
      </c>
      <c r="AE6" s="22">
        <f>SUM(Q6,AD6)</f>
        <v>547</v>
      </c>
      <c r="AF6" s="22">
        <f>SUM(F6,H6,J6,L6,N6,P6,S6,U6,W6,Y6,AA6,AC6)</f>
        <v>10</v>
      </c>
      <c r="AG6" s="80">
        <v>94399</v>
      </c>
    </row>
    <row r="7" spans="1:33" ht="18.75" x14ac:dyDescent="0.3">
      <c r="A7" s="15">
        <v>2</v>
      </c>
      <c r="B7" s="23" t="s">
        <v>33</v>
      </c>
      <c r="C7" t="s">
        <v>7</v>
      </c>
      <c r="D7" s="17" t="s">
        <v>5</v>
      </c>
      <c r="E7" s="15">
        <v>34</v>
      </c>
      <c r="F7" s="16"/>
      <c r="G7" s="15">
        <v>39</v>
      </c>
      <c r="H7" s="16"/>
      <c r="I7" s="15">
        <v>48</v>
      </c>
      <c r="J7" s="16"/>
      <c r="K7" s="15">
        <v>43</v>
      </c>
      <c r="L7" s="16"/>
      <c r="M7" s="15">
        <v>44</v>
      </c>
      <c r="N7" s="16"/>
      <c r="O7" s="15">
        <v>41</v>
      </c>
      <c r="P7" s="16">
        <v>2</v>
      </c>
      <c r="Q7" s="22">
        <f>SUM(E7,G7,I7,K7,M7,O7)</f>
        <v>249</v>
      </c>
      <c r="R7" s="15">
        <v>39</v>
      </c>
      <c r="S7" s="16"/>
      <c r="T7" s="15">
        <v>42</v>
      </c>
      <c r="U7" s="16"/>
      <c r="V7" s="15">
        <v>44</v>
      </c>
      <c r="W7" s="16">
        <v>1</v>
      </c>
      <c r="X7" s="15">
        <v>38</v>
      </c>
      <c r="Y7" s="16"/>
      <c r="Z7" s="15">
        <v>43</v>
      </c>
      <c r="AA7" s="16"/>
      <c r="AB7" s="15">
        <v>44</v>
      </c>
      <c r="AC7" s="16">
        <v>1</v>
      </c>
      <c r="AD7" s="22">
        <f>SUM(R7,T7,V7,X7,Z7,AB7)</f>
        <v>250</v>
      </c>
      <c r="AE7" s="22">
        <f>SUM(Q7,AD7)</f>
        <v>499</v>
      </c>
      <c r="AF7" s="22">
        <f>SUM(F7,H7,J7,L7,N7,P7,S7,U7,W7,Y7,AA7,AC7)</f>
        <v>4</v>
      </c>
      <c r="AG7" s="79">
        <v>645698</v>
      </c>
    </row>
    <row r="8" spans="1:33" ht="18.75" x14ac:dyDescent="0.3">
      <c r="B8" s="23"/>
      <c r="E8" s="15"/>
      <c r="F8" s="16"/>
      <c r="G8" s="15"/>
      <c r="H8" s="16"/>
      <c r="I8" s="15"/>
      <c r="J8" s="16"/>
      <c r="K8" s="15"/>
      <c r="L8" s="16"/>
      <c r="M8" s="15"/>
      <c r="N8" s="16"/>
      <c r="O8" s="15"/>
      <c r="P8" s="16"/>
      <c r="Q8" s="22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22"/>
      <c r="AE8" s="22"/>
      <c r="AF8" s="22"/>
    </row>
    <row r="9" spans="1:33" ht="18.75" x14ac:dyDescent="0.3">
      <c r="A9" s="15">
        <v>1</v>
      </c>
      <c r="B9" s="23" t="s">
        <v>45</v>
      </c>
      <c r="C9" t="s">
        <v>7</v>
      </c>
      <c r="D9" s="17" t="s">
        <v>94</v>
      </c>
      <c r="E9" s="15">
        <v>45</v>
      </c>
      <c r="F9" s="16"/>
      <c r="G9" s="15">
        <v>43</v>
      </c>
      <c r="H9" s="16">
        <v>1</v>
      </c>
      <c r="I9" s="15">
        <v>44</v>
      </c>
      <c r="J9" s="16"/>
      <c r="K9" s="15">
        <v>42</v>
      </c>
      <c r="L9" s="16"/>
      <c r="M9" s="15">
        <v>42</v>
      </c>
      <c r="N9" s="16"/>
      <c r="O9" s="15">
        <v>47</v>
      </c>
      <c r="P9" s="16"/>
      <c r="Q9" s="22">
        <f>SUM(E9,G9,I9,K9,M9,O9)</f>
        <v>263</v>
      </c>
      <c r="R9" s="15">
        <v>44</v>
      </c>
      <c r="S9" s="16"/>
      <c r="T9" s="15">
        <v>48</v>
      </c>
      <c r="U9" s="16">
        <v>1</v>
      </c>
      <c r="V9" s="15">
        <v>47</v>
      </c>
      <c r="W9" s="16">
        <v>2</v>
      </c>
      <c r="X9" s="15">
        <v>45</v>
      </c>
      <c r="Y9" s="16">
        <v>1</v>
      </c>
      <c r="Z9" s="15">
        <v>45</v>
      </c>
      <c r="AA9" s="16">
        <v>1</v>
      </c>
      <c r="AB9" s="15">
        <v>48</v>
      </c>
      <c r="AC9" s="16"/>
      <c r="AD9" s="22">
        <f>SUM(R9,T9,V9,X9,Z9,AB9)</f>
        <v>277</v>
      </c>
      <c r="AE9" s="22">
        <f>SUM(Q9,AD9)</f>
        <v>540</v>
      </c>
      <c r="AF9" s="22">
        <f>SUM(F9,H9,J9,L9,N9,P9,S9,U9,W9,Y9,AA9,AC9)</f>
        <v>6</v>
      </c>
      <c r="AG9" s="76">
        <v>3996660</v>
      </c>
    </row>
    <row r="10" spans="1:33" ht="18.75" x14ac:dyDescent="0.3">
      <c r="A10" s="15">
        <v>2</v>
      </c>
      <c r="B10" s="27" t="s">
        <v>47</v>
      </c>
      <c r="C10" t="s">
        <v>7</v>
      </c>
      <c r="D10" s="17" t="s">
        <v>94</v>
      </c>
      <c r="E10" s="15">
        <v>48</v>
      </c>
      <c r="F10" s="16">
        <v>3</v>
      </c>
      <c r="G10" s="15">
        <v>46</v>
      </c>
      <c r="H10" s="16">
        <v>1</v>
      </c>
      <c r="I10" s="15">
        <v>46</v>
      </c>
      <c r="J10" s="16">
        <v>1</v>
      </c>
      <c r="K10" s="15">
        <v>46</v>
      </c>
      <c r="L10" s="16"/>
      <c r="M10" s="15">
        <v>48</v>
      </c>
      <c r="N10" s="16">
        <v>1</v>
      </c>
      <c r="O10" s="15">
        <v>46</v>
      </c>
      <c r="P10" s="16">
        <v>1</v>
      </c>
      <c r="Q10" s="22">
        <f>SUM(E10,G10,I10,K10,M10,O10)</f>
        <v>280</v>
      </c>
      <c r="R10" s="15">
        <v>45</v>
      </c>
      <c r="S10" s="16">
        <v>1</v>
      </c>
      <c r="T10" s="15">
        <v>34</v>
      </c>
      <c r="U10" s="16"/>
      <c r="V10" s="15">
        <v>42</v>
      </c>
      <c r="W10" s="16">
        <v>1</v>
      </c>
      <c r="X10" s="15">
        <v>46</v>
      </c>
      <c r="Y10" s="16"/>
      <c r="Z10" s="15">
        <v>45</v>
      </c>
      <c r="AA10" s="16">
        <v>2</v>
      </c>
      <c r="AB10" s="15">
        <v>44</v>
      </c>
      <c r="AC10" s="16">
        <v>1</v>
      </c>
      <c r="AD10" s="22">
        <f>SUM(R10,T10,V10,X10,Z10,AB10)</f>
        <v>256</v>
      </c>
      <c r="AE10" s="22">
        <f>SUM(Q10,AD10)</f>
        <v>536</v>
      </c>
      <c r="AF10" s="22">
        <f>SUM(F10,H10,J10,L10,N10,P10,S10,U10,W10,Y10,AA10,AC10)</f>
        <v>12</v>
      </c>
      <c r="AG10" s="80">
        <v>404426</v>
      </c>
    </row>
    <row r="11" spans="1:33" ht="18.75" x14ac:dyDescent="0.3">
      <c r="A11" s="15">
        <v>3</v>
      </c>
      <c r="B11" s="23" t="s">
        <v>93</v>
      </c>
      <c r="C11" t="s">
        <v>7</v>
      </c>
      <c r="D11" s="17" t="s">
        <v>94</v>
      </c>
      <c r="E11" s="15">
        <v>41</v>
      </c>
      <c r="F11" s="16"/>
      <c r="G11" s="15">
        <v>45</v>
      </c>
      <c r="H11" s="16">
        <v>1</v>
      </c>
      <c r="I11" s="15">
        <v>49</v>
      </c>
      <c r="J11" s="16">
        <v>2</v>
      </c>
      <c r="K11" s="15">
        <v>44</v>
      </c>
      <c r="L11" s="16"/>
      <c r="M11" s="15">
        <v>45</v>
      </c>
      <c r="N11" s="16"/>
      <c r="O11" s="15">
        <v>42</v>
      </c>
      <c r="P11" s="16"/>
      <c r="Q11" s="22">
        <f>SUM(E11,G11,I11,K11,M11,O11)</f>
        <v>266</v>
      </c>
      <c r="R11" s="15">
        <v>47</v>
      </c>
      <c r="S11" s="16"/>
      <c r="T11" s="15">
        <v>48</v>
      </c>
      <c r="U11" s="16">
        <v>2</v>
      </c>
      <c r="V11" s="15">
        <v>47</v>
      </c>
      <c r="W11" s="16">
        <v>1</v>
      </c>
      <c r="X11" s="15">
        <v>42</v>
      </c>
      <c r="Y11" s="16">
        <v>1</v>
      </c>
      <c r="Z11" s="15">
        <v>36</v>
      </c>
      <c r="AA11" s="16"/>
      <c r="AB11" s="15">
        <v>49</v>
      </c>
      <c r="AC11" s="16">
        <v>1</v>
      </c>
      <c r="AD11" s="22">
        <f>SUM(R11,T11,V11,X11,Z11,AB11)</f>
        <v>269</v>
      </c>
      <c r="AE11" s="22">
        <f>SUM(Q11,AD11)</f>
        <v>535</v>
      </c>
      <c r="AF11" s="22">
        <f>SUM(F11,H11,J11,L11,N11,P11,S11,U11,W11,Y11,AA11,AC11)</f>
        <v>8</v>
      </c>
      <c r="AG11" s="76" t="s">
        <v>163</v>
      </c>
    </row>
    <row r="12" spans="1:33" ht="18.75" x14ac:dyDescent="0.3">
      <c r="A12" s="15">
        <v>4</v>
      </c>
      <c r="B12" s="27" t="s">
        <v>36</v>
      </c>
      <c r="C12" t="s">
        <v>7</v>
      </c>
      <c r="D12" s="17" t="s">
        <v>94</v>
      </c>
      <c r="E12" s="15">
        <v>44</v>
      </c>
      <c r="F12" s="16">
        <v>1</v>
      </c>
      <c r="G12" s="15">
        <v>42</v>
      </c>
      <c r="H12" s="16">
        <v>1</v>
      </c>
      <c r="I12" s="15">
        <v>45</v>
      </c>
      <c r="J12" s="16">
        <v>2</v>
      </c>
      <c r="K12" s="15">
        <v>44</v>
      </c>
      <c r="L12" s="16"/>
      <c r="M12" s="15">
        <v>44</v>
      </c>
      <c r="N12" s="16"/>
      <c r="O12" s="15">
        <v>49</v>
      </c>
      <c r="P12" s="16"/>
      <c r="Q12" s="22">
        <f>SUM(E12,G12,I12,K12,M12,O12)</f>
        <v>268</v>
      </c>
      <c r="R12" s="15">
        <v>39</v>
      </c>
      <c r="S12" s="16"/>
      <c r="T12" s="15">
        <v>33</v>
      </c>
      <c r="U12" s="16"/>
      <c r="V12" s="15">
        <v>47</v>
      </c>
      <c r="W12" s="16">
        <v>2</v>
      </c>
      <c r="X12" s="15">
        <v>44</v>
      </c>
      <c r="Y12" s="16"/>
      <c r="Z12" s="15">
        <v>42</v>
      </c>
      <c r="AA12" s="16">
        <v>1</v>
      </c>
      <c r="AB12" s="15">
        <v>47</v>
      </c>
      <c r="AC12" s="16"/>
      <c r="AD12" s="22">
        <f>SUM(R12,T12,V12,X12,Z12,AB12)</f>
        <v>252</v>
      </c>
      <c r="AE12" s="22">
        <f>SUM(Q12,AD12)</f>
        <v>520</v>
      </c>
      <c r="AF12" s="22">
        <f>SUM(F12,H12,J12,L12,N12,P12,S12,U12,W12,Y12,AA12,AC12)</f>
        <v>7</v>
      </c>
      <c r="AG12" s="79">
        <v>869655</v>
      </c>
    </row>
    <row r="13" spans="1:33" ht="18.75" x14ac:dyDescent="0.3">
      <c r="A13" s="15">
        <v>5</v>
      </c>
      <c r="B13" s="27" t="s">
        <v>34</v>
      </c>
      <c r="C13" t="s">
        <v>7</v>
      </c>
      <c r="D13" s="17" t="s">
        <v>94</v>
      </c>
      <c r="E13" s="15">
        <v>41</v>
      </c>
      <c r="F13" s="16"/>
      <c r="G13" s="15">
        <v>40</v>
      </c>
      <c r="H13" s="16"/>
      <c r="I13" s="15">
        <v>41</v>
      </c>
      <c r="J13" s="16"/>
      <c r="K13" s="15">
        <v>37</v>
      </c>
      <c r="L13" s="16"/>
      <c r="M13" s="15">
        <v>42</v>
      </c>
      <c r="N13" s="16"/>
      <c r="O13" s="15">
        <v>40</v>
      </c>
      <c r="P13" s="16"/>
      <c r="Q13" s="22">
        <f>SUM(E13,G13,I13,K13,M13,O13)</f>
        <v>241</v>
      </c>
      <c r="R13" s="15">
        <v>42</v>
      </c>
      <c r="S13" s="16">
        <v>1</v>
      </c>
      <c r="T13" s="15">
        <v>31</v>
      </c>
      <c r="U13" s="16"/>
      <c r="V13" s="15">
        <v>42</v>
      </c>
      <c r="W13" s="16"/>
      <c r="X13" s="15">
        <v>44</v>
      </c>
      <c r="Y13" s="16">
        <v>2</v>
      </c>
      <c r="Z13" s="15">
        <v>43</v>
      </c>
      <c r="AA13" s="16"/>
      <c r="AB13" s="15">
        <v>42</v>
      </c>
      <c r="AC13" s="16"/>
      <c r="AD13" s="22">
        <f>SUM(R13,T13,V13,X13,Z13,AB13)</f>
        <v>244</v>
      </c>
      <c r="AE13" s="22">
        <f>SUM(Q13,AD13)</f>
        <v>485</v>
      </c>
      <c r="AF13" s="22">
        <f>SUM(F13,H13,J13,L13,N13,P13,S13,U13,W13,Y13,AA13,AC13)</f>
        <v>3</v>
      </c>
      <c r="AG13" s="76">
        <v>9024</v>
      </c>
    </row>
    <row r="14" spans="1:33" ht="18.75" x14ac:dyDescent="0.3">
      <c r="B14" s="27"/>
      <c r="E14" s="15"/>
      <c r="F14" s="16"/>
      <c r="G14" s="15"/>
      <c r="H14" s="16"/>
      <c r="I14" s="15"/>
      <c r="J14" s="16"/>
      <c r="K14" s="15"/>
      <c r="L14" s="16"/>
      <c r="M14" s="15"/>
      <c r="N14" s="16"/>
      <c r="O14" s="15"/>
      <c r="P14" s="16"/>
      <c r="Q14" s="22"/>
      <c r="R14" s="15"/>
      <c r="S14" s="16"/>
      <c r="T14" s="15"/>
      <c r="U14" s="16"/>
      <c r="V14" s="15"/>
      <c r="W14" s="16"/>
      <c r="X14" s="15"/>
      <c r="Y14" s="16"/>
      <c r="Z14" s="15"/>
      <c r="AA14" s="16"/>
      <c r="AB14" s="15"/>
      <c r="AC14" s="16"/>
      <c r="AD14" s="22"/>
      <c r="AE14" s="22"/>
      <c r="AF14" s="22"/>
    </row>
    <row r="15" spans="1:33" ht="18.75" x14ac:dyDescent="0.3">
      <c r="A15" s="15">
        <v>1</v>
      </c>
      <c r="B15" s="24" t="s">
        <v>35</v>
      </c>
      <c r="C15" t="s">
        <v>7</v>
      </c>
      <c r="D15" s="17" t="s">
        <v>105</v>
      </c>
      <c r="E15" s="15">
        <v>43</v>
      </c>
      <c r="F15" s="16"/>
      <c r="G15" s="15">
        <v>44</v>
      </c>
      <c r="H15" s="16"/>
      <c r="I15" s="15">
        <v>46</v>
      </c>
      <c r="J15" s="16">
        <v>1</v>
      </c>
      <c r="K15" s="15">
        <v>43</v>
      </c>
      <c r="L15" s="16">
        <v>1</v>
      </c>
      <c r="M15" s="15">
        <v>48</v>
      </c>
      <c r="N15" s="16">
        <v>2</v>
      </c>
      <c r="O15" s="15">
        <v>39</v>
      </c>
      <c r="P15" s="16"/>
      <c r="Q15" s="22">
        <f>SUM(E15,G15,I15,K15,M15,O15)</f>
        <v>263</v>
      </c>
      <c r="R15" s="15">
        <v>43</v>
      </c>
      <c r="S15" s="16">
        <v>1</v>
      </c>
      <c r="T15" s="15">
        <v>46</v>
      </c>
      <c r="U15" s="16"/>
      <c r="V15" s="15">
        <v>47</v>
      </c>
      <c r="W15" s="16">
        <v>1</v>
      </c>
      <c r="X15" s="15">
        <v>44</v>
      </c>
      <c r="Y15" s="16"/>
      <c r="Z15" s="15">
        <v>49</v>
      </c>
      <c r="AA15" s="16">
        <v>2</v>
      </c>
      <c r="AB15" s="15">
        <v>43</v>
      </c>
      <c r="AC15" s="16"/>
      <c r="AD15" s="22">
        <f>SUM(R15,T15,V15,X15,Z15,AB15)</f>
        <v>272</v>
      </c>
      <c r="AE15" s="22">
        <f>SUM(Q15,AD15)</f>
        <v>535</v>
      </c>
      <c r="AF15" s="22">
        <f>SUM(F15,H15,J15,L15,N15,P15,S15,U15,W15,Y15,AA15,AC15)</f>
        <v>8</v>
      </c>
      <c r="AG15" s="76">
        <v>2028087</v>
      </c>
    </row>
    <row r="16" spans="1:33" ht="18.75" x14ac:dyDescent="0.3">
      <c r="A16" s="15">
        <v>2</v>
      </c>
      <c r="B16" s="27" t="s">
        <v>135</v>
      </c>
      <c r="C16" t="s">
        <v>7</v>
      </c>
      <c r="D16" s="17" t="s">
        <v>105</v>
      </c>
      <c r="E16" s="15">
        <v>37</v>
      </c>
      <c r="F16" s="16"/>
      <c r="G16" s="15">
        <v>39</v>
      </c>
      <c r="H16" s="16"/>
      <c r="I16" s="15">
        <v>46</v>
      </c>
      <c r="J16" s="16"/>
      <c r="K16" s="15">
        <v>39</v>
      </c>
      <c r="L16" s="16"/>
      <c r="M16" s="15">
        <v>39</v>
      </c>
      <c r="N16" s="16"/>
      <c r="O16" s="15">
        <v>36</v>
      </c>
      <c r="P16" s="16">
        <v>1</v>
      </c>
      <c r="Q16" s="22">
        <f t="shared" ref="Q16" si="0">SUM(E16,G16,I16,K16,M16,O16)</f>
        <v>236</v>
      </c>
      <c r="R16" s="15">
        <v>42</v>
      </c>
      <c r="S16" s="16"/>
      <c r="T16" s="15">
        <v>45</v>
      </c>
      <c r="U16" s="16">
        <v>2</v>
      </c>
      <c r="V16" s="15">
        <v>44</v>
      </c>
      <c r="W16" s="16" t="s">
        <v>0</v>
      </c>
      <c r="X16" s="15">
        <v>45</v>
      </c>
      <c r="Y16" s="16">
        <v>1</v>
      </c>
      <c r="Z16" s="15">
        <v>43</v>
      </c>
      <c r="AA16" s="16"/>
      <c r="AB16" s="15">
        <v>43</v>
      </c>
      <c r="AC16" s="16"/>
      <c r="AD16" s="22">
        <f t="shared" ref="AD16" si="1">SUM(R16,T16,V16,X16,Z16,AB16)</f>
        <v>262</v>
      </c>
      <c r="AE16" s="22">
        <f t="shared" ref="AE16" si="2">SUM(Q16,AD16)</f>
        <v>498</v>
      </c>
      <c r="AF16" s="22">
        <f t="shared" ref="AF16" si="3">SUM(F16,H16,J16,L16,N16,P16,S16,U16,W16,Y16,AA16,AC16)</f>
        <v>4</v>
      </c>
      <c r="AG16" s="76">
        <v>856486</v>
      </c>
    </row>
    <row r="19" spans="1:33" ht="18.75" x14ac:dyDescent="0.3">
      <c r="B19" s="32" t="s">
        <v>52</v>
      </c>
    </row>
    <row r="20" spans="1:33" ht="18.75" x14ac:dyDescent="0.3">
      <c r="A20" s="15">
        <v>1</v>
      </c>
      <c r="B20" t="s">
        <v>100</v>
      </c>
      <c r="C20" t="s">
        <v>7</v>
      </c>
      <c r="D20" s="17" t="s">
        <v>94</v>
      </c>
      <c r="E20" s="15">
        <v>44</v>
      </c>
      <c r="F20" s="16"/>
      <c r="G20" s="15">
        <v>43</v>
      </c>
      <c r="H20" s="16"/>
      <c r="I20" s="15">
        <v>47</v>
      </c>
      <c r="J20" s="16"/>
      <c r="K20" s="15">
        <v>46</v>
      </c>
      <c r="L20" s="16"/>
      <c r="M20" s="15">
        <v>47</v>
      </c>
      <c r="N20" s="16">
        <v>2</v>
      </c>
      <c r="O20" s="15">
        <v>47</v>
      </c>
      <c r="P20" s="16">
        <v>1</v>
      </c>
      <c r="Q20" s="22">
        <f>SUM(E20,G20,I20,K20,M20,O20)</f>
        <v>274</v>
      </c>
      <c r="R20" s="15">
        <v>45</v>
      </c>
      <c r="S20" s="16"/>
      <c r="T20" s="15">
        <v>49</v>
      </c>
      <c r="U20" s="16">
        <v>2</v>
      </c>
      <c r="V20" s="15">
        <v>45</v>
      </c>
      <c r="W20" s="16"/>
      <c r="X20" s="15">
        <v>44</v>
      </c>
      <c r="Y20" s="16"/>
      <c r="Z20" s="15">
        <v>44</v>
      </c>
      <c r="AA20" s="16"/>
      <c r="AB20" s="15">
        <v>45</v>
      </c>
      <c r="AC20" s="16"/>
      <c r="AD20" s="22">
        <f>SUM(R20,T20,V20,X20,Z20,AB20)</f>
        <v>272</v>
      </c>
      <c r="AE20" s="22">
        <f>SUM(Q20,AD20)</f>
        <v>546</v>
      </c>
      <c r="AF20" s="22">
        <f>SUM(F20,H20,J20,L20,N20,P20,S20,U20,W20,Y20,AA20,AC20)</f>
        <v>5</v>
      </c>
      <c r="AG20" s="76" t="s">
        <v>163</v>
      </c>
    </row>
    <row r="21" spans="1:33" ht="18.75" x14ac:dyDescent="0.3">
      <c r="A21" s="15">
        <v>2</v>
      </c>
      <c r="B21" s="23" t="s">
        <v>47</v>
      </c>
      <c r="C21" t="s">
        <v>7</v>
      </c>
      <c r="D21" s="17" t="s">
        <v>94</v>
      </c>
      <c r="E21" s="15">
        <v>43</v>
      </c>
      <c r="F21" s="16"/>
      <c r="G21" s="15">
        <v>45</v>
      </c>
      <c r="H21" s="16"/>
      <c r="I21" s="15">
        <v>45</v>
      </c>
      <c r="J21" s="16">
        <v>1</v>
      </c>
      <c r="K21" s="15">
        <v>46</v>
      </c>
      <c r="L21" s="16">
        <v>2</v>
      </c>
      <c r="M21" s="15">
        <v>44</v>
      </c>
      <c r="N21" s="16">
        <v>1</v>
      </c>
      <c r="O21" s="15">
        <v>44</v>
      </c>
      <c r="P21" s="16">
        <v>1</v>
      </c>
      <c r="Q21" s="22">
        <f>SUM(E21,G21,I21,K21,M21,O21)</f>
        <v>267</v>
      </c>
      <c r="R21" s="15">
        <v>46</v>
      </c>
      <c r="S21" s="16"/>
      <c r="T21" s="15">
        <v>46</v>
      </c>
      <c r="U21" s="16">
        <v>1</v>
      </c>
      <c r="V21" s="15">
        <v>48</v>
      </c>
      <c r="W21" s="16"/>
      <c r="X21" s="15">
        <v>47</v>
      </c>
      <c r="Y21" s="16">
        <v>1</v>
      </c>
      <c r="Z21" s="15">
        <v>43</v>
      </c>
      <c r="AA21" s="16">
        <v>1</v>
      </c>
      <c r="AB21" s="15">
        <v>44</v>
      </c>
      <c r="AC21" s="16"/>
      <c r="AD21" s="22">
        <f>SUM(R21,T21,V21,X21,Z21,AB21)</f>
        <v>274</v>
      </c>
      <c r="AE21" s="22">
        <f>SUM(Q21,AD21)</f>
        <v>541</v>
      </c>
      <c r="AF21" s="22">
        <f>SUM(F21,H21,J21,L21,N21,P21,S21,U21,W21,Y21,AA21,AC21)</f>
        <v>8</v>
      </c>
      <c r="AG21" s="80">
        <v>404426</v>
      </c>
    </row>
    <row r="22" spans="1:33" ht="18.75" x14ac:dyDescent="0.3">
      <c r="A22" s="15">
        <v>3</v>
      </c>
      <c r="B22" s="27" t="s">
        <v>45</v>
      </c>
      <c r="C22" t="s">
        <v>7</v>
      </c>
      <c r="D22" s="17" t="s">
        <v>94</v>
      </c>
      <c r="E22" s="15">
        <v>41</v>
      </c>
      <c r="F22" s="16"/>
      <c r="G22" s="15">
        <v>42</v>
      </c>
      <c r="H22" s="16"/>
      <c r="I22" s="15">
        <v>42</v>
      </c>
      <c r="J22" s="16"/>
      <c r="K22" s="15">
        <v>46</v>
      </c>
      <c r="L22" s="16"/>
      <c r="M22" s="15">
        <v>45</v>
      </c>
      <c r="N22" s="16">
        <v>1</v>
      </c>
      <c r="O22" s="15">
        <v>45</v>
      </c>
      <c r="P22" s="16">
        <v>1</v>
      </c>
      <c r="Q22" s="22">
        <f>SUM(E22,G22,I22,K22,M22,O22)</f>
        <v>261</v>
      </c>
      <c r="R22" s="15">
        <v>37</v>
      </c>
      <c r="S22" s="16">
        <v>1</v>
      </c>
      <c r="T22" s="15">
        <v>45</v>
      </c>
      <c r="U22" s="16">
        <v>1</v>
      </c>
      <c r="V22" s="15">
        <v>45</v>
      </c>
      <c r="W22" s="16"/>
      <c r="X22" s="15">
        <v>46</v>
      </c>
      <c r="Y22" s="16"/>
      <c r="Z22" s="15">
        <v>48</v>
      </c>
      <c r="AA22" s="16">
        <v>1</v>
      </c>
      <c r="AB22" s="15">
        <v>46</v>
      </c>
      <c r="AC22" s="16"/>
      <c r="AD22" s="22">
        <f>SUM(R22,T22,V22,X22,Z22,AB22)</f>
        <v>267</v>
      </c>
      <c r="AE22" s="22">
        <f>SUM(Q22,AD22)</f>
        <v>528</v>
      </c>
      <c r="AF22" s="22">
        <f>SUM(F22,H22,J22,L22,N22,P22,S22,U22,W22,Y22,AA22,AC22)</f>
        <v>5</v>
      </c>
      <c r="AG22" s="76">
        <v>3996660</v>
      </c>
    </row>
    <row r="23" spans="1:33" ht="18.75" x14ac:dyDescent="0.3">
      <c r="A23" s="15">
        <v>4</v>
      </c>
      <c r="B23" s="27" t="s">
        <v>34</v>
      </c>
      <c r="C23" t="s">
        <v>7</v>
      </c>
      <c r="D23" s="17" t="s">
        <v>94</v>
      </c>
      <c r="E23" s="15">
        <v>40</v>
      </c>
      <c r="F23" s="16"/>
      <c r="G23" s="15">
        <v>36</v>
      </c>
      <c r="H23" s="16">
        <v>1</v>
      </c>
      <c r="I23" s="15">
        <v>46</v>
      </c>
      <c r="J23" s="16"/>
      <c r="K23" s="15">
        <v>38</v>
      </c>
      <c r="L23" s="16"/>
      <c r="M23" s="15">
        <v>46</v>
      </c>
      <c r="N23" s="16">
        <v>1</v>
      </c>
      <c r="O23" s="15">
        <v>45</v>
      </c>
      <c r="P23" s="16">
        <v>3</v>
      </c>
      <c r="Q23" s="22">
        <f>SUM(E23,G23,I23,K23,M23,O23)</f>
        <v>251</v>
      </c>
      <c r="R23" s="15">
        <v>39</v>
      </c>
      <c r="S23" s="16">
        <v>1</v>
      </c>
      <c r="T23" s="15">
        <v>33</v>
      </c>
      <c r="U23" s="16">
        <v>1</v>
      </c>
      <c r="V23" s="15">
        <v>41</v>
      </c>
      <c r="W23" s="16"/>
      <c r="X23" s="15">
        <v>41</v>
      </c>
      <c r="Y23" s="16"/>
      <c r="Z23" s="15">
        <v>42</v>
      </c>
      <c r="AA23" s="16"/>
      <c r="AB23" s="15">
        <v>47</v>
      </c>
      <c r="AC23" s="16">
        <v>1</v>
      </c>
      <c r="AD23" s="22">
        <f>SUM(R23,T23,V23,X23,Z23,AB23)</f>
        <v>243</v>
      </c>
      <c r="AE23" s="22">
        <f>SUM(Q23,AD23)</f>
        <v>494</v>
      </c>
      <c r="AF23" s="22">
        <f>SUM(F23,H23,J23,L23,N23,P23,S23,U23,W23,Y23,AA23,AC23)</f>
        <v>8</v>
      </c>
      <c r="AG23" s="76">
        <v>9024</v>
      </c>
    </row>
    <row r="25" spans="1:33" ht="18.75" x14ac:dyDescent="0.3">
      <c r="B25" s="30" t="s">
        <v>137</v>
      </c>
      <c r="R25" s="22" t="s">
        <v>98</v>
      </c>
    </row>
    <row r="27" spans="1:33" ht="18.75" x14ac:dyDescent="0.3">
      <c r="A27" s="15">
        <v>1</v>
      </c>
      <c r="B27" t="s">
        <v>100</v>
      </c>
      <c r="C27" t="s">
        <v>7</v>
      </c>
      <c r="D27" s="17" t="s">
        <v>90</v>
      </c>
      <c r="E27" s="15">
        <v>44</v>
      </c>
      <c r="F27" s="47"/>
      <c r="G27" s="15">
        <v>43</v>
      </c>
      <c r="H27" s="47"/>
      <c r="I27" s="15">
        <v>47</v>
      </c>
      <c r="J27" s="47"/>
      <c r="K27" s="15">
        <v>46</v>
      </c>
      <c r="L27" s="47"/>
      <c r="M27" s="15">
        <v>47</v>
      </c>
      <c r="N27" s="47"/>
      <c r="O27" s="15">
        <v>47</v>
      </c>
      <c r="P27" s="47"/>
      <c r="Q27" s="22">
        <f>SUM(E27,G27,I27,K27,M27,O27)</f>
        <v>274</v>
      </c>
      <c r="R27" s="22" t="s">
        <v>101</v>
      </c>
    </row>
    <row r="28" spans="1:33" ht="18.75" x14ac:dyDescent="0.3">
      <c r="A28" s="15">
        <v>2</v>
      </c>
      <c r="B28" s="23" t="s">
        <v>47</v>
      </c>
      <c r="C28" t="s">
        <v>7</v>
      </c>
      <c r="D28" s="17" t="s">
        <v>90</v>
      </c>
      <c r="E28" s="15">
        <v>43</v>
      </c>
      <c r="F28" s="47"/>
      <c r="G28" s="15">
        <v>45</v>
      </c>
      <c r="H28" s="47"/>
      <c r="I28" s="15">
        <v>45</v>
      </c>
      <c r="J28" s="47"/>
      <c r="K28" s="15">
        <v>46</v>
      </c>
      <c r="L28" s="47"/>
      <c r="M28" s="15">
        <v>44</v>
      </c>
      <c r="N28" s="47"/>
      <c r="O28" s="15">
        <v>44</v>
      </c>
      <c r="P28" s="47"/>
      <c r="Q28" s="22">
        <f>SUM(E28,G28,I28,K28,M28,O28)</f>
        <v>267</v>
      </c>
      <c r="R28" s="22"/>
    </row>
    <row r="29" spans="1:33" ht="18.75" x14ac:dyDescent="0.3">
      <c r="A29" s="15">
        <v>3</v>
      </c>
      <c r="B29" s="27" t="s">
        <v>45</v>
      </c>
      <c r="C29" t="s">
        <v>7</v>
      </c>
      <c r="D29" s="17" t="s">
        <v>90</v>
      </c>
      <c r="E29" s="15">
        <v>41</v>
      </c>
      <c r="F29" s="47"/>
      <c r="G29" s="15">
        <v>42</v>
      </c>
      <c r="H29" s="47"/>
      <c r="I29" s="15">
        <v>42</v>
      </c>
      <c r="J29" s="47"/>
      <c r="K29" s="15">
        <v>46</v>
      </c>
      <c r="L29" s="47"/>
      <c r="M29" s="15">
        <v>45</v>
      </c>
      <c r="N29" s="47"/>
      <c r="O29" s="15">
        <v>45</v>
      </c>
      <c r="P29" s="47"/>
      <c r="Q29" s="22">
        <f>SUM(E29,G29,I29,K29,M29,O29)</f>
        <v>261</v>
      </c>
      <c r="R29" s="22"/>
    </row>
    <row r="30" spans="1:33" ht="18.75" x14ac:dyDescent="0.3">
      <c r="A30" s="15">
        <v>4</v>
      </c>
      <c r="B30" s="27" t="s">
        <v>34</v>
      </c>
      <c r="C30" t="s">
        <v>7</v>
      </c>
      <c r="D30" s="17" t="s">
        <v>90</v>
      </c>
      <c r="E30" s="15">
        <v>40</v>
      </c>
      <c r="F30" s="47"/>
      <c r="G30" s="15">
        <v>36</v>
      </c>
      <c r="H30" s="47"/>
      <c r="I30" s="15">
        <v>46</v>
      </c>
      <c r="J30" s="47"/>
      <c r="K30" s="15">
        <v>38</v>
      </c>
      <c r="L30" s="47"/>
      <c r="M30" s="15">
        <v>46</v>
      </c>
      <c r="N30" s="47"/>
      <c r="O30" s="15">
        <v>45</v>
      </c>
      <c r="P30" s="47"/>
      <c r="Q30" s="22">
        <f>SUM(E30,G30,I30,K30,M30,O30)</f>
        <v>251</v>
      </c>
      <c r="R30" s="22"/>
    </row>
    <row r="31" spans="1:33" ht="18.75" x14ac:dyDescent="0.3">
      <c r="R31" s="22"/>
    </row>
    <row r="32" spans="1:33" ht="18.75" x14ac:dyDescent="0.3">
      <c r="B32" s="30" t="s">
        <v>138</v>
      </c>
      <c r="R32" s="22" t="s">
        <v>98</v>
      </c>
    </row>
    <row r="33" spans="1:25" ht="18.75" x14ac:dyDescent="0.3">
      <c r="R33" s="22"/>
    </row>
    <row r="34" spans="1:25" ht="18.75" x14ac:dyDescent="0.3">
      <c r="A34" s="15">
        <v>1</v>
      </c>
      <c r="B34" s="27" t="s">
        <v>47</v>
      </c>
      <c r="C34" t="s">
        <v>7</v>
      </c>
      <c r="D34" s="17" t="s">
        <v>96</v>
      </c>
      <c r="E34" s="15">
        <v>48</v>
      </c>
      <c r="F34" s="47"/>
      <c r="G34" s="15">
        <v>46</v>
      </c>
      <c r="H34" s="47"/>
      <c r="I34" s="15">
        <v>46</v>
      </c>
      <c r="J34" s="47"/>
      <c r="K34" s="15">
        <v>46</v>
      </c>
      <c r="L34" s="47"/>
      <c r="M34" s="15">
        <v>48</v>
      </c>
      <c r="N34" s="47"/>
      <c r="O34" s="15">
        <v>46</v>
      </c>
      <c r="P34" s="47"/>
      <c r="Q34" s="22">
        <f t="shared" ref="Q34:Q40" si="4">SUM(E34,G34,I34,K34,M34,O34)</f>
        <v>280</v>
      </c>
      <c r="R34" s="22" t="s">
        <v>99</v>
      </c>
    </row>
    <row r="35" spans="1:25" ht="18.75" x14ac:dyDescent="0.3">
      <c r="A35" s="15">
        <v>2</v>
      </c>
      <c r="B35" s="24" t="s">
        <v>22</v>
      </c>
      <c r="C35" t="s">
        <v>7</v>
      </c>
      <c r="D35" s="17" t="s">
        <v>96</v>
      </c>
      <c r="E35" s="15">
        <v>47</v>
      </c>
      <c r="F35" s="47"/>
      <c r="G35" s="15">
        <v>44</v>
      </c>
      <c r="H35" s="47"/>
      <c r="I35" s="15">
        <v>46</v>
      </c>
      <c r="J35" s="47"/>
      <c r="K35" s="15">
        <v>44</v>
      </c>
      <c r="L35" s="47"/>
      <c r="M35" s="15">
        <v>45</v>
      </c>
      <c r="N35" s="47"/>
      <c r="O35" s="15">
        <v>45</v>
      </c>
      <c r="P35" s="47"/>
      <c r="Q35" s="22">
        <f t="shared" si="4"/>
        <v>271</v>
      </c>
      <c r="R35" s="22" t="s">
        <v>101</v>
      </c>
      <c r="Y35" s="22"/>
    </row>
    <row r="36" spans="1:25" ht="18.75" x14ac:dyDescent="0.3">
      <c r="A36" s="15">
        <v>3</v>
      </c>
      <c r="B36" s="27" t="s">
        <v>36</v>
      </c>
      <c r="C36" t="s">
        <v>7</v>
      </c>
      <c r="D36" s="17" t="s">
        <v>88</v>
      </c>
      <c r="E36" s="15">
        <v>44</v>
      </c>
      <c r="F36" s="47"/>
      <c r="G36" s="15">
        <v>42</v>
      </c>
      <c r="H36" s="47"/>
      <c r="I36" s="15">
        <v>45</v>
      </c>
      <c r="J36" s="47"/>
      <c r="K36" s="15">
        <v>44</v>
      </c>
      <c r="L36" s="47"/>
      <c r="M36" s="15">
        <v>44</v>
      </c>
      <c r="N36" s="47"/>
      <c r="O36" s="15">
        <v>49</v>
      </c>
      <c r="P36" s="47"/>
      <c r="Q36" s="22">
        <f t="shared" si="4"/>
        <v>268</v>
      </c>
      <c r="R36" s="22" t="s">
        <v>101</v>
      </c>
    </row>
    <row r="37" spans="1:25" ht="18.75" x14ac:dyDescent="0.3">
      <c r="A37" s="15">
        <v>4</v>
      </c>
      <c r="B37" s="23" t="s">
        <v>93</v>
      </c>
      <c r="C37" t="s">
        <v>7</v>
      </c>
      <c r="D37" s="17" t="s">
        <v>96</v>
      </c>
      <c r="E37" s="15">
        <v>41</v>
      </c>
      <c r="F37" s="47"/>
      <c r="G37" s="15">
        <v>45</v>
      </c>
      <c r="H37" s="47"/>
      <c r="I37" s="15">
        <v>49</v>
      </c>
      <c r="J37" s="47"/>
      <c r="K37" s="15">
        <v>44</v>
      </c>
      <c r="L37" s="47"/>
      <c r="M37" s="15">
        <v>45</v>
      </c>
      <c r="N37" s="47"/>
      <c r="O37" s="15">
        <v>42</v>
      </c>
      <c r="P37" s="47"/>
      <c r="Q37" s="22">
        <f t="shared" si="4"/>
        <v>266</v>
      </c>
      <c r="R37" s="22"/>
    </row>
    <row r="38" spans="1:25" ht="18.75" x14ac:dyDescent="0.3">
      <c r="A38" s="15">
        <v>5</v>
      </c>
      <c r="B38" s="23" t="s">
        <v>45</v>
      </c>
      <c r="C38" t="s">
        <v>7</v>
      </c>
      <c r="D38" s="17" t="s">
        <v>96</v>
      </c>
      <c r="E38" s="15">
        <v>45</v>
      </c>
      <c r="F38" s="47"/>
      <c r="G38" s="15">
        <v>43</v>
      </c>
      <c r="H38" s="47"/>
      <c r="I38" s="15">
        <v>44</v>
      </c>
      <c r="J38" s="47"/>
      <c r="K38" s="15">
        <v>42</v>
      </c>
      <c r="L38" s="47"/>
      <c r="M38" s="15">
        <v>42</v>
      </c>
      <c r="N38" s="47"/>
      <c r="O38" s="15">
        <v>47</v>
      </c>
      <c r="P38" s="47"/>
      <c r="Q38" s="22">
        <f t="shared" si="4"/>
        <v>263</v>
      </c>
      <c r="R38" s="22"/>
    </row>
    <row r="39" spans="1:25" ht="18.75" x14ac:dyDescent="0.3">
      <c r="A39" s="15">
        <v>6</v>
      </c>
      <c r="B39" s="23" t="s">
        <v>33</v>
      </c>
      <c r="C39" t="s">
        <v>7</v>
      </c>
      <c r="D39" s="17" t="s">
        <v>96</v>
      </c>
      <c r="E39" s="15">
        <v>34</v>
      </c>
      <c r="F39" s="47"/>
      <c r="G39" s="15">
        <v>39</v>
      </c>
      <c r="H39" s="47"/>
      <c r="I39" s="15">
        <v>48</v>
      </c>
      <c r="J39" s="47"/>
      <c r="K39" s="15">
        <v>43</v>
      </c>
      <c r="L39" s="47"/>
      <c r="M39" s="15">
        <v>44</v>
      </c>
      <c r="N39" s="47"/>
      <c r="O39" s="15">
        <v>41</v>
      </c>
      <c r="P39" s="47"/>
      <c r="Q39" s="22">
        <f t="shared" si="4"/>
        <v>249</v>
      </c>
      <c r="R39" s="22"/>
    </row>
    <row r="40" spans="1:25" ht="18.75" x14ac:dyDescent="0.3">
      <c r="A40" s="15">
        <v>7</v>
      </c>
      <c r="B40" s="27" t="s">
        <v>34</v>
      </c>
      <c r="C40" t="s">
        <v>7</v>
      </c>
      <c r="D40" s="17" t="s">
        <v>96</v>
      </c>
      <c r="E40" s="15">
        <v>41</v>
      </c>
      <c r="F40" s="47"/>
      <c r="G40" s="15">
        <v>40</v>
      </c>
      <c r="H40" s="47"/>
      <c r="I40" s="15">
        <v>41</v>
      </c>
      <c r="J40" s="47"/>
      <c r="K40" s="15">
        <v>37</v>
      </c>
      <c r="L40" s="47"/>
      <c r="M40" s="15">
        <v>42</v>
      </c>
      <c r="N40" s="47"/>
      <c r="O40" s="15">
        <v>40</v>
      </c>
      <c r="P40" s="47"/>
      <c r="Q40" s="22">
        <f t="shared" si="4"/>
        <v>241</v>
      </c>
      <c r="R40" s="22"/>
    </row>
    <row r="41" spans="1:25" ht="18.75" x14ac:dyDescent="0.3">
      <c r="B41" s="23"/>
      <c r="E41" s="15"/>
      <c r="F41" s="47"/>
      <c r="G41" s="15"/>
      <c r="H41" s="47"/>
      <c r="I41" s="15"/>
      <c r="J41" s="47"/>
      <c r="K41" s="15"/>
      <c r="L41" s="47"/>
      <c r="M41" s="15"/>
      <c r="N41" s="47"/>
      <c r="O41" s="15"/>
      <c r="P41" s="47"/>
      <c r="Q41" s="22"/>
      <c r="R41" s="22"/>
    </row>
    <row r="42" spans="1:25" ht="18.75" x14ac:dyDescent="0.3">
      <c r="A42" s="15">
        <v>1</v>
      </c>
      <c r="B42" s="24" t="s">
        <v>35</v>
      </c>
      <c r="C42" t="s">
        <v>7</v>
      </c>
      <c r="D42" s="17" t="s">
        <v>86</v>
      </c>
      <c r="E42" s="15">
        <v>43</v>
      </c>
      <c r="F42" s="47"/>
      <c r="G42" s="15">
        <v>44</v>
      </c>
      <c r="H42" s="47"/>
      <c r="I42" s="15">
        <v>46</v>
      </c>
      <c r="J42" s="47"/>
      <c r="K42" s="15">
        <v>43</v>
      </c>
      <c r="L42" s="47"/>
      <c r="M42" s="15">
        <v>48</v>
      </c>
      <c r="N42" s="47"/>
      <c r="O42" s="15">
        <v>39</v>
      </c>
      <c r="P42" s="47"/>
      <c r="Q42" s="22">
        <f>SUM(E42,G42,I42,K42,M42,O42)</f>
        <v>263</v>
      </c>
      <c r="R42" s="22"/>
    </row>
    <row r="43" spans="1:25" ht="18.75" x14ac:dyDescent="0.3">
      <c r="A43" s="15">
        <v>2</v>
      </c>
      <c r="B43" s="27" t="s">
        <v>135</v>
      </c>
      <c r="C43" t="s">
        <v>7</v>
      </c>
      <c r="D43" s="17" t="s">
        <v>105</v>
      </c>
      <c r="E43" s="15">
        <v>37</v>
      </c>
      <c r="F43" s="47"/>
      <c r="G43" s="15">
        <v>39</v>
      </c>
      <c r="H43" s="47"/>
      <c r="I43" s="15">
        <v>46</v>
      </c>
      <c r="J43" s="47"/>
      <c r="K43" s="15">
        <v>39</v>
      </c>
      <c r="L43" s="47"/>
      <c r="M43" s="15">
        <v>39</v>
      </c>
      <c r="N43" s="47"/>
      <c r="O43" s="15">
        <v>36</v>
      </c>
      <c r="P43" s="47"/>
      <c r="Q43" s="22">
        <f>SUM(E43,G43,I43,K43,M43,O43)</f>
        <v>236</v>
      </c>
      <c r="R43" s="22"/>
    </row>
  </sheetData>
  <sortState ref="B34:Q42">
    <sortCondition descending="1" ref="Q34:Q4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Snabbpistol 25 juni</vt:lpstr>
      <vt:lpstr>Fripistol 25 juni</vt:lpstr>
      <vt:lpstr>Standardpistol 26 juni</vt:lpstr>
      <vt:lpstr>Sportpistol 26 juni</vt:lpstr>
      <vt:lpstr>Grovpistol 26 juni</vt:lpstr>
      <vt:lpstr>Milsnabb 27 juni</vt:lpstr>
      <vt:lpstr>Fält 27 juni</vt:lpstr>
      <vt:lpstr>Standardpistol 28 juni</vt:lpstr>
      <vt:lpstr>Grovpistol 28 juni</vt:lpstr>
      <vt:lpstr>Snabb29 juni</vt:lpstr>
      <vt:lpstr>Fri 29 juni</vt:lpstr>
      <vt:lpstr>Milsnabb 29 juni</vt:lpstr>
      <vt:lpstr>Milsnabb 30 juni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2018-06-25T19:09:38Z</dcterms:created>
  <dcterms:modified xsi:type="dcterms:W3CDTF">2018-06-30T18:53:21Z</dcterms:modified>
</cp:coreProperties>
</file>